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35" windowHeight="10170" activeTab="0"/>
  </bookViews>
  <sheets>
    <sheet name="MAYO 08 a 15" sheetId="1" r:id="rId1"/>
    <sheet name="Moa Moi Tn" sheetId="2" r:id="rId2"/>
    <sheet name="EVOLUCION" sheetId="3" r:id="rId3"/>
    <sheet name="Gráfico1" sheetId="4" r:id="rId4"/>
  </sheets>
  <definedNames/>
  <calcPr fullCalcOnLoad="1"/>
</workbook>
</file>

<file path=xl/sharedStrings.xml><?xml version="1.0" encoding="utf-8"?>
<sst xmlns="http://schemas.openxmlformats.org/spreadsheetml/2006/main" count="220" uniqueCount="114">
  <si>
    <t>EXPORTACIONES DE LA PROVINCIA DE CORDOBA (*)</t>
  </si>
  <si>
    <t>Clasificación de Exportaciones por Grandes Rubros</t>
  </si>
  <si>
    <t>Producto Primarios</t>
  </si>
  <si>
    <t>MOA</t>
  </si>
  <si>
    <t>MOI</t>
  </si>
  <si>
    <t>Combustibles</t>
  </si>
  <si>
    <t>TOTAL</t>
  </si>
  <si>
    <t>TABLA Nº 1</t>
  </si>
  <si>
    <t>Cgo</t>
  </si>
  <si>
    <t>Descripción</t>
  </si>
  <si>
    <t>Total</t>
  </si>
  <si>
    <t>Productos Primarios</t>
  </si>
  <si>
    <t>101</t>
  </si>
  <si>
    <t>Animales vivos</t>
  </si>
  <si>
    <t>103</t>
  </si>
  <si>
    <t>Miel</t>
  </si>
  <si>
    <t>104</t>
  </si>
  <si>
    <t>Hortalizas y legumbres sin elaborar</t>
  </si>
  <si>
    <t>105</t>
  </si>
  <si>
    <t>Frutas frescas</t>
  </si>
  <si>
    <t>106</t>
  </si>
  <si>
    <t>Cereales</t>
  </si>
  <si>
    <t>107</t>
  </si>
  <si>
    <t>Semillas y frutos oleaginosos</t>
  </si>
  <si>
    <t>109</t>
  </si>
  <si>
    <t>Lanas sucias</t>
  </si>
  <si>
    <t>110</t>
  </si>
  <si>
    <t>Fibra de algodón</t>
  </si>
  <si>
    <t>199</t>
  </si>
  <si>
    <t>Resto de productos primarios</t>
  </si>
  <si>
    <t>201</t>
  </si>
  <si>
    <t>Carnes</t>
  </si>
  <si>
    <t>203</t>
  </si>
  <si>
    <t>Productos lácteos</t>
  </si>
  <si>
    <t>204</t>
  </si>
  <si>
    <t>Otros productos de origen animal</t>
  </si>
  <si>
    <t>205</t>
  </si>
  <si>
    <t>Frutas secas o congeladas</t>
  </si>
  <si>
    <t>206</t>
  </si>
  <si>
    <t>Té, yerba mate, especias, etc.</t>
  </si>
  <si>
    <t>207</t>
  </si>
  <si>
    <t>Productos de molinería</t>
  </si>
  <si>
    <t>208</t>
  </si>
  <si>
    <t>Grasas y aceites</t>
  </si>
  <si>
    <t>209</t>
  </si>
  <si>
    <t>Azúcar y artículos de confitería</t>
  </si>
  <si>
    <t>210</t>
  </si>
  <si>
    <t>Preparados de legumbres y hortalizas</t>
  </si>
  <si>
    <t>211</t>
  </si>
  <si>
    <t>Bebidas, líquidos alcoholicos y vinagre</t>
  </si>
  <si>
    <t>212</t>
  </si>
  <si>
    <t>Residuos y desperdicios de las industrias aliment.</t>
  </si>
  <si>
    <t>213</t>
  </si>
  <si>
    <t>Extractos curtientes y tintóreos</t>
  </si>
  <si>
    <t>214</t>
  </si>
  <si>
    <t>Pieles y cueros</t>
  </si>
  <si>
    <t>299</t>
  </si>
  <si>
    <t>Resto de manufacturas de origen agropecuario</t>
  </si>
  <si>
    <t>302</t>
  </si>
  <si>
    <t>Productos químicos y conexos</t>
  </si>
  <si>
    <t>303</t>
  </si>
  <si>
    <t>Materias plásticas artificiales</t>
  </si>
  <si>
    <t>304</t>
  </si>
  <si>
    <t>Caucho y sus manufacturas</t>
  </si>
  <si>
    <t>305</t>
  </si>
  <si>
    <t>Manufacturas de cuero, marroquinería, etc.</t>
  </si>
  <si>
    <t>306</t>
  </si>
  <si>
    <t>Papel, cartón, imprenta y publicaciones</t>
  </si>
  <si>
    <t>307</t>
  </si>
  <si>
    <t>Textiles</t>
  </si>
  <si>
    <t>308</t>
  </si>
  <si>
    <t>Calzados y sus partes componentes</t>
  </si>
  <si>
    <t>309</t>
  </si>
  <si>
    <t>Manuf. de piedra, yeso, etc. y Prod. cerámicos</t>
  </si>
  <si>
    <t>310</t>
  </si>
  <si>
    <t>Piedras, metales precioso y sus manufacacturas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</si>
  <si>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</si>
  <si>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</si>
  <si>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</si>
  <si>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</si>
  <si>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</si>
  <si>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</si>
  <si>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314</t>
  </si>
  <si>
    <t>Vehículos de navegación aérea, marítima y fluvial</t>
  </si>
  <si>
    <t>399</t>
  </si>
  <si>
    <t>Otras manufacturas de origen industrial</t>
  </si>
  <si>
    <t>Manufacturas de Orígen Agropecuario-MOA</t>
  </si>
  <si>
    <t>Manufacturas de Orígen Industrial -MOI</t>
  </si>
  <si>
    <t>Combustible y energía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</si>
  <si>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</si>
  <si>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</si>
  <si>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</si>
  <si>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>TABLA Nº 2</t>
  </si>
  <si>
    <t>En  Toneladas</t>
  </si>
  <si>
    <t>EVOLUCION 08 - 15</t>
  </si>
  <si>
    <t>EVOLUCION 13 - 15</t>
  </si>
  <si>
    <t>EVOLUCION 14 - 15</t>
  </si>
  <si>
    <t>MAYO 08-09-10-11-12-13-14-15</t>
  </si>
  <si>
    <t>MAYO 2008</t>
  </si>
  <si>
    <t>MAYO 2009</t>
  </si>
  <si>
    <t>MAYO 2010</t>
  </si>
  <si>
    <t>MAYO 2011</t>
  </si>
  <si>
    <t>MAYO 2012</t>
  </si>
  <si>
    <t>MAYO 2013</t>
  </si>
  <si>
    <t>MAYO 2014</t>
  </si>
  <si>
    <t>MAYO 2015</t>
  </si>
  <si>
    <t>Mayo 2008</t>
  </si>
  <si>
    <t>Mayo 2009</t>
  </si>
  <si>
    <t>Mayo 2010</t>
  </si>
  <si>
    <t>Mayo 2011</t>
  </si>
  <si>
    <t>Mayo 2012</t>
  </si>
  <si>
    <t>Mayo 2013</t>
  </si>
  <si>
    <t>Mayo 2014</t>
  </si>
  <si>
    <t>Mayo 2015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</si>
</sst>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_ ;[Red]\-0.00\ "/>
    <numFmt numFmtId="17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color indexed="8"/>
      <name val="Times New Roman"/>
      <family val="1"/>
    </font>
    <font>
      <b/>
      <sz val="10"/>
      <color indexed="8"/>
      <name val="Bookman Old Style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0" fillId="0" borderId="13" xfId="0" applyFill="1" applyBorder="1" applyAlignment="1">
      <alignment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6" fillId="0" borderId="16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4" fillId="33" borderId="17" xfId="53" applyNumberFormat="1" applyFont="1" applyFill="1" applyBorder="1" applyAlignment="1" applyProtection="1">
      <alignment horizontal="center"/>
      <protection/>
    </xf>
    <xf numFmtId="49" fontId="4" fillId="33" borderId="18" xfId="53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>
      <alignment horizontal="center" vertical="center" wrapText="1"/>
    </xf>
    <xf numFmtId="0" fontId="8" fillId="0" borderId="0" xfId="51" applyNumberFormat="1" applyFont="1" applyFill="1" applyBorder="1" applyAlignment="1" applyProtection="1" quotePrefix="1">
      <alignment horizontal="left"/>
      <protection/>
    </xf>
    <xf numFmtId="0" fontId="9" fillId="0" borderId="0" xfId="53" applyNumberFormat="1" applyFont="1" applyFill="1" applyBorder="1" applyAlignment="1" applyProtection="1">
      <alignment/>
      <protection/>
    </xf>
    <xf numFmtId="174" fontId="9" fillId="0" borderId="0" xfId="53" applyNumberFormat="1" applyFont="1" applyFill="1" applyBorder="1" applyAlignment="1" applyProtection="1">
      <alignment/>
      <protection/>
    </xf>
    <xf numFmtId="0" fontId="12" fillId="0" borderId="10" xfId="53" applyFont="1" applyBorder="1">
      <alignment/>
      <protection/>
    </xf>
    <xf numFmtId="0" fontId="12" fillId="0" borderId="11" xfId="53" applyFont="1" applyBorder="1" applyAlignment="1">
      <alignment horizontal="center"/>
      <protection/>
    </xf>
    <xf numFmtId="0" fontId="10" fillId="0" borderId="11" xfId="53" applyFont="1" applyBorder="1" applyAlignment="1">
      <alignment horizontal="left" vertical="center"/>
      <protection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10" fillId="0" borderId="11" xfId="53" applyFont="1" applyFill="1" applyBorder="1" applyAlignment="1">
      <alignment horizontal="left" vertical="center"/>
      <protection/>
    </xf>
    <xf numFmtId="0" fontId="10" fillId="0" borderId="12" xfId="52" applyFont="1" applyBorder="1" applyAlignment="1">
      <alignment horizontal="left"/>
      <protection/>
    </xf>
    <xf numFmtId="0" fontId="13" fillId="0" borderId="0" xfId="0" applyFont="1" applyAlignment="1">
      <alignment/>
    </xf>
    <xf numFmtId="0" fontId="53" fillId="0" borderId="19" xfId="0" applyFont="1" applyBorder="1" applyAlignment="1">
      <alignment/>
    </xf>
    <xf numFmtId="0" fontId="10" fillId="0" borderId="16" xfId="53" applyFont="1" applyBorder="1" applyAlignment="1">
      <alignment horizontal="right" vertical="center"/>
      <protection/>
    </xf>
    <xf numFmtId="0" fontId="12" fillId="0" borderId="0" xfId="53" applyFont="1" applyBorder="1">
      <alignment/>
      <protection/>
    </xf>
    <xf numFmtId="173" fontId="10" fillId="0" borderId="10" xfId="0" applyNumberFormat="1" applyFont="1" applyBorder="1" applyAlignment="1">
      <alignment horizontal="center"/>
    </xf>
    <xf numFmtId="173" fontId="10" fillId="0" borderId="14" xfId="0" applyNumberFormat="1" applyFont="1" applyBorder="1" applyAlignment="1">
      <alignment horizontal="center"/>
    </xf>
    <xf numFmtId="173" fontId="10" fillId="0" borderId="11" xfId="0" applyNumberFormat="1" applyFont="1" applyBorder="1" applyAlignment="1">
      <alignment horizontal="center"/>
    </xf>
    <xf numFmtId="173" fontId="10" fillId="0" borderId="15" xfId="0" applyNumberFormat="1" applyFont="1" applyBorder="1" applyAlignment="1">
      <alignment horizontal="center"/>
    </xf>
    <xf numFmtId="173" fontId="12" fillId="0" borderId="11" xfId="0" applyNumberFormat="1" applyFont="1" applyBorder="1" applyAlignment="1">
      <alignment horizontal="center"/>
    </xf>
    <xf numFmtId="173" fontId="12" fillId="0" borderId="15" xfId="0" applyNumberFormat="1" applyFont="1" applyBorder="1" applyAlignment="1">
      <alignment horizontal="center"/>
    </xf>
    <xf numFmtId="173" fontId="10" fillId="0" borderId="12" xfId="0" applyNumberFormat="1" applyFont="1" applyBorder="1" applyAlignment="1">
      <alignment horizontal="center"/>
    </xf>
    <xf numFmtId="173" fontId="10" fillId="0" borderId="20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173" fontId="10" fillId="0" borderId="19" xfId="0" applyNumberFormat="1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53" fillId="0" borderId="15" xfId="0" applyNumberFormat="1" applyFont="1" applyBorder="1" applyAlignment="1">
      <alignment/>
    </xf>
    <xf numFmtId="1" fontId="54" fillId="0" borderId="11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1" fontId="54" fillId="0" borderId="15" xfId="0" applyNumberFormat="1" applyFont="1" applyBorder="1" applyAlignment="1">
      <alignment horizontal="center"/>
    </xf>
    <xf numFmtId="1" fontId="53" fillId="0" borderId="11" xfId="0" applyNumberFormat="1" applyFont="1" applyBorder="1" applyAlignment="1">
      <alignment/>
    </xf>
    <xf numFmtId="1" fontId="53" fillId="0" borderId="0" xfId="0" applyNumberFormat="1" applyFont="1" applyBorder="1" applyAlignment="1">
      <alignment/>
    </xf>
    <xf numFmtId="1" fontId="55" fillId="0" borderId="11" xfId="0" applyNumberFormat="1" applyFont="1" applyBorder="1" applyAlignment="1">
      <alignment/>
    </xf>
    <xf numFmtId="1" fontId="55" fillId="0" borderId="0" xfId="0" applyNumberFormat="1" applyFont="1" applyBorder="1" applyAlignment="1">
      <alignment/>
    </xf>
    <xf numFmtId="1" fontId="55" fillId="0" borderId="15" xfId="0" applyNumberFormat="1" applyFont="1" applyBorder="1" applyAlignment="1">
      <alignment/>
    </xf>
    <xf numFmtId="1" fontId="56" fillId="0" borderId="11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1" fontId="56" fillId="0" borderId="15" xfId="0" applyNumberFormat="1" applyFont="1" applyBorder="1" applyAlignment="1">
      <alignment horizontal="center"/>
    </xf>
    <xf numFmtId="1" fontId="54" fillId="0" borderId="12" xfId="0" applyNumberFormat="1" applyFont="1" applyBorder="1" applyAlignment="1">
      <alignment horizontal="center"/>
    </xf>
    <xf numFmtId="1" fontId="54" fillId="0" borderId="19" xfId="0" applyNumberFormat="1" applyFont="1" applyBorder="1" applyAlignment="1">
      <alignment horizontal="center"/>
    </xf>
    <xf numFmtId="1" fontId="54" fillId="0" borderId="2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73" fontId="7" fillId="0" borderId="13" xfId="0" applyNumberFormat="1" applyFont="1" applyBorder="1" applyAlignment="1">
      <alignment horizontal="center"/>
    </xf>
    <xf numFmtId="173" fontId="7" fillId="0" borderId="21" xfId="0" applyNumberFormat="1" applyFont="1" applyBorder="1" applyAlignment="1">
      <alignment horizontal="center"/>
    </xf>
    <xf numFmtId="173" fontId="7" fillId="0" borderId="17" xfId="0" applyNumberFormat="1" applyFont="1" applyBorder="1" applyAlignment="1">
      <alignment horizontal="center"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53" applyNumberFormat="1" applyFont="1" applyFill="1" applyBorder="1" applyAlignment="1" applyProtection="1">
      <alignment horizontal="center"/>
      <protection/>
    </xf>
    <xf numFmtId="49" fontId="10" fillId="33" borderId="18" xfId="53" applyNumberFormat="1" applyFont="1" applyFill="1" applyBorder="1" applyAlignment="1">
      <alignment horizontal="center" vertical="center" textRotation="255" shrinkToFit="1"/>
      <protection/>
    </xf>
    <xf numFmtId="49" fontId="10" fillId="33" borderId="22" xfId="53" applyNumberFormat="1" applyFont="1" applyFill="1" applyBorder="1" applyAlignment="1">
      <alignment horizontal="center" vertical="center" textRotation="255" shrinkToFi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49" fontId="11" fillId="33" borderId="17" xfId="0" applyNumberFormat="1" applyFont="1" applyFill="1" applyBorder="1" applyAlignment="1">
      <alignment horizontal="center" vertical="center" wrapText="1"/>
    </xf>
    <xf numFmtId="49" fontId="11" fillId="33" borderId="18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api" xfId="51"/>
    <cellStyle name="Normal_Hoja2" xfId="52"/>
    <cellStyle name="Normal_moamo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15"/>
          <c:w val="0.98"/>
          <c:h val="0.91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'MAYO 08 a 15'!$B$8</c:f>
              <c:strCache>
                <c:ptCount val="1"/>
                <c:pt idx="0">
                  <c:v>Producto Primarios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'MAYO 08 a 15'!$C$7:$J$7</c:f>
              <c:strCache/>
            </c:strRef>
          </c:cat>
          <c:val>
            <c:numRef>
              <c:f>'MAYO 08 a 15'!$C$8:$J$8</c:f>
              <c:numCache/>
            </c:numRef>
          </c:val>
          <c:shape val="box"/>
        </c:ser>
        <c:ser>
          <c:idx val="1"/>
          <c:order val="1"/>
          <c:tx>
            <c:strRef>
              <c:f>'MAYO 08 a 15'!$B$9</c:f>
              <c:strCache>
                <c:ptCount val="1"/>
                <c:pt idx="0">
                  <c:v>MOA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'MAYO 08 a 15'!$C$7:$J$7</c:f>
              <c:strCache/>
            </c:strRef>
          </c:cat>
          <c:val>
            <c:numRef>
              <c:f>'MAYO 08 a 15'!$C$9:$J$9</c:f>
              <c:numCache/>
            </c:numRef>
          </c:val>
          <c:shape val="box"/>
        </c:ser>
        <c:ser>
          <c:idx val="2"/>
          <c:order val="2"/>
          <c:tx>
            <c:strRef>
              <c:f>'MAYO 08 a 15'!$B$10</c:f>
              <c:strCache>
                <c:ptCount val="1"/>
                <c:pt idx="0">
                  <c:v>MOI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'MAYO 08 a 15'!$C$7:$J$7</c:f>
              <c:strCache/>
            </c:strRef>
          </c:cat>
          <c:val>
            <c:numRef>
              <c:f>'MAYO 08 a 15'!$C$10:$J$10</c:f>
              <c:numCache/>
            </c:numRef>
          </c:val>
          <c:shape val="box"/>
        </c:ser>
        <c:ser>
          <c:idx val="3"/>
          <c:order val="3"/>
          <c:tx>
            <c:strRef>
              <c:f>'MAYO 08 a 15'!$B$11</c:f>
              <c:strCache>
                <c:ptCount val="1"/>
                <c:pt idx="0">
                  <c:v>Combustibles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'MAYO 08 a 15'!$C$7:$J$7</c:f>
              <c:strCache/>
            </c:strRef>
          </c:cat>
          <c:val>
            <c:numRef>
              <c:f>'MAYO 08 a 15'!$C$11:$J$11</c:f>
              <c:numCache/>
            </c:numRef>
          </c:val>
          <c:shape val="box"/>
        </c:ser>
        <c:overlap val="100"/>
        <c:gapWidth val="75"/>
        <c:shape val="box"/>
        <c:axId val="14791828"/>
        <c:axId val="66017589"/>
      </c:bar3DChart>
      <c:catAx>
        <c:axId val="147918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17589"/>
        <c:crosses val="autoZero"/>
        <c:auto val="1"/>
        <c:lblOffset val="100"/>
        <c:tickLblSkip val="1"/>
        <c:noMultiLvlLbl val="0"/>
      </c:catAx>
      <c:valAx>
        <c:axId val="660175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918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05"/>
          <c:y val="0.95475"/>
          <c:w val="0.33725"/>
          <c:h val="0.03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Evolucion de las Exportaciones de Córdoba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Mayo 2008 a 2015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575"/>
          <c:w val="0.8212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'MAYO 08 a 15'!$B$8</c:f>
              <c:strCache>
                <c:ptCount val="1"/>
                <c:pt idx="0">
                  <c:v>Producto Primarios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'MAYO 08 a 15'!$C$7:$J$7</c:f>
              <c:strCache>
                <c:ptCount val="8"/>
                <c:pt idx="0">
                  <c:v>MAYO 2008</c:v>
                </c:pt>
                <c:pt idx="1">
                  <c:v>MAYO 2009</c:v>
                </c:pt>
                <c:pt idx="2">
                  <c:v>MAYO 2010</c:v>
                </c:pt>
                <c:pt idx="3">
                  <c:v>MAYO 2011</c:v>
                </c:pt>
                <c:pt idx="4">
                  <c:v>MAYO 2012</c:v>
                </c:pt>
                <c:pt idx="5">
                  <c:v>MAYO 2013</c:v>
                </c:pt>
                <c:pt idx="6">
                  <c:v>MAYO 2014</c:v>
                </c:pt>
                <c:pt idx="7">
                  <c:v>MAYO 2015</c:v>
                </c:pt>
              </c:strCache>
            </c:strRef>
          </c:cat>
          <c:val>
            <c:numRef>
              <c:f>'MAYO 08 a 15'!$C$8:$J$8</c:f>
              <c:numCache>
                <c:ptCount val="8"/>
                <c:pt idx="0">
                  <c:v>5392203.70119</c:v>
                </c:pt>
                <c:pt idx="1">
                  <c:v>3862730.0905</c:v>
                </c:pt>
                <c:pt idx="2">
                  <c:v>3990024.01348</c:v>
                </c:pt>
                <c:pt idx="3">
                  <c:v>3100266.0854700003</c:v>
                </c:pt>
                <c:pt idx="4">
                  <c:v>3319482.87034</c:v>
                </c:pt>
                <c:pt idx="5">
                  <c:v>5078999.82986</c:v>
                </c:pt>
                <c:pt idx="6">
                  <c:v>2537514.165489999</c:v>
                </c:pt>
                <c:pt idx="7">
                  <c:v>4195373.13037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'MAYO 08 a 15'!$B$9</c:f>
              <c:strCache>
                <c:ptCount val="1"/>
                <c:pt idx="0">
                  <c:v>MOA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'MAYO 08 a 15'!$C$7:$J$7</c:f>
              <c:strCache>
                <c:ptCount val="8"/>
                <c:pt idx="0">
                  <c:v>MAYO 2008</c:v>
                </c:pt>
                <c:pt idx="1">
                  <c:v>MAYO 2009</c:v>
                </c:pt>
                <c:pt idx="2">
                  <c:v>MAYO 2010</c:v>
                </c:pt>
                <c:pt idx="3">
                  <c:v>MAYO 2011</c:v>
                </c:pt>
                <c:pt idx="4">
                  <c:v>MAYO 2012</c:v>
                </c:pt>
                <c:pt idx="5">
                  <c:v>MAYO 2013</c:v>
                </c:pt>
                <c:pt idx="6">
                  <c:v>MAYO 2014</c:v>
                </c:pt>
                <c:pt idx="7">
                  <c:v>MAYO 2015</c:v>
                </c:pt>
              </c:strCache>
            </c:strRef>
          </c:cat>
          <c:val>
            <c:numRef>
              <c:f>'MAYO 08 a 15'!$C$9:$J$9</c:f>
              <c:numCache>
                <c:ptCount val="8"/>
                <c:pt idx="0">
                  <c:v>3299452.47365</c:v>
                </c:pt>
                <c:pt idx="1">
                  <c:v>3471794.97587</c:v>
                </c:pt>
                <c:pt idx="2">
                  <c:v>2944426.0806399994</c:v>
                </c:pt>
                <c:pt idx="3">
                  <c:v>3146273.9769399995</c:v>
                </c:pt>
                <c:pt idx="4">
                  <c:v>3248602.04403</c:v>
                </c:pt>
                <c:pt idx="5">
                  <c:v>2596688.7913900004</c:v>
                </c:pt>
                <c:pt idx="6">
                  <c:v>2450173.7223800006</c:v>
                </c:pt>
                <c:pt idx="7">
                  <c:v>2536152.64979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'MAYO 08 a 15'!$B$10</c:f>
              <c:strCache>
                <c:ptCount val="1"/>
                <c:pt idx="0">
                  <c:v>MOI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'MAYO 08 a 15'!$C$7:$J$7</c:f>
              <c:strCache>
                <c:ptCount val="8"/>
                <c:pt idx="0">
                  <c:v>MAYO 2008</c:v>
                </c:pt>
                <c:pt idx="1">
                  <c:v>MAYO 2009</c:v>
                </c:pt>
                <c:pt idx="2">
                  <c:v>MAYO 2010</c:v>
                </c:pt>
                <c:pt idx="3">
                  <c:v>MAYO 2011</c:v>
                </c:pt>
                <c:pt idx="4">
                  <c:v>MAYO 2012</c:v>
                </c:pt>
                <c:pt idx="5">
                  <c:v>MAYO 2013</c:v>
                </c:pt>
                <c:pt idx="6">
                  <c:v>MAYO 2014</c:v>
                </c:pt>
                <c:pt idx="7">
                  <c:v>MAYO 2015</c:v>
                </c:pt>
              </c:strCache>
            </c:strRef>
          </c:cat>
          <c:val>
            <c:numRef>
              <c:f>'MAYO 08 a 15'!$C$10:$J$10</c:f>
              <c:numCache>
                <c:ptCount val="8"/>
                <c:pt idx="0">
                  <c:v>94187.97433</c:v>
                </c:pt>
                <c:pt idx="1">
                  <c:v>109516.36680000008</c:v>
                </c:pt>
                <c:pt idx="2">
                  <c:v>147136.69663999998</c:v>
                </c:pt>
                <c:pt idx="3">
                  <c:v>186444.1604</c:v>
                </c:pt>
                <c:pt idx="4">
                  <c:v>183889.21102000002</c:v>
                </c:pt>
                <c:pt idx="5">
                  <c:v>147942.7415199998</c:v>
                </c:pt>
                <c:pt idx="6">
                  <c:v>164397.62697</c:v>
                </c:pt>
                <c:pt idx="7">
                  <c:v>151166.65258999998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'MAYO 08 a 15'!$B$11</c:f>
              <c:strCache>
                <c:ptCount val="1"/>
                <c:pt idx="0">
                  <c:v>Combustibles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'MAYO 08 a 15'!$C$7:$J$7</c:f>
              <c:strCache>
                <c:ptCount val="8"/>
                <c:pt idx="0">
                  <c:v>MAYO 2008</c:v>
                </c:pt>
                <c:pt idx="1">
                  <c:v>MAYO 2009</c:v>
                </c:pt>
                <c:pt idx="2">
                  <c:v>MAYO 2010</c:v>
                </c:pt>
                <c:pt idx="3">
                  <c:v>MAYO 2011</c:v>
                </c:pt>
                <c:pt idx="4">
                  <c:v>MAYO 2012</c:v>
                </c:pt>
                <c:pt idx="5">
                  <c:v>MAYO 2013</c:v>
                </c:pt>
                <c:pt idx="6">
                  <c:v>MAYO 2014</c:v>
                </c:pt>
                <c:pt idx="7">
                  <c:v>MAYO 2015</c:v>
                </c:pt>
              </c:strCache>
            </c:strRef>
          </c:cat>
          <c:val>
            <c:numRef>
              <c:f>'MAYO 08 a 15'!$C$11:$J$11</c:f>
              <c:numCache>
                <c:ptCount val="8"/>
                <c:pt idx="0">
                  <c:v>54.25</c:v>
                </c:pt>
                <c:pt idx="1">
                  <c:v>150.945</c:v>
                </c:pt>
                <c:pt idx="2">
                  <c:v>0.9174</c:v>
                </c:pt>
                <c:pt idx="3">
                  <c:v>0.056</c:v>
                </c:pt>
                <c:pt idx="4">
                  <c:v>0.36</c:v>
                </c:pt>
                <c:pt idx="5">
                  <c:v>0</c:v>
                </c:pt>
                <c:pt idx="6">
                  <c:v>0.03999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7287390"/>
        <c:axId val="45824463"/>
      </c:lineChart>
      <c:catAx>
        <c:axId val="57287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824463"/>
        <c:crosses val="autoZero"/>
        <c:auto val="1"/>
        <c:lblOffset val="100"/>
        <c:tickLblSkip val="1"/>
        <c:noMultiLvlLbl val="0"/>
      </c:catAx>
      <c:valAx>
        <c:axId val="45824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287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25"/>
          <c:y val="0.47925"/>
          <c:w val="0.1475"/>
          <c:h val="0.1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85725</xdr:rowOff>
    </xdr:from>
    <xdr:to>
      <xdr:col>14</xdr:col>
      <xdr:colOff>9525</xdr:colOff>
      <xdr:row>44</xdr:row>
      <xdr:rowOff>190500</xdr:rowOff>
    </xdr:to>
    <xdr:graphicFrame>
      <xdr:nvGraphicFramePr>
        <xdr:cNvPr id="1" name="1 Gráfico"/>
        <xdr:cNvGraphicFramePr/>
      </xdr:nvGraphicFramePr>
      <xdr:xfrm>
        <a:off x="57150" y="2562225"/>
        <a:ext cx="100298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8.57421875" style="0" bestFit="1" customWidth="1"/>
    <col min="3" max="3" width="8.7109375" style="0" customWidth="1"/>
    <col min="4" max="5" width="9.421875" style="0" bestFit="1" customWidth="1"/>
    <col min="6" max="9" width="9.421875" style="0" customWidth="1"/>
    <col min="10" max="10" width="9.421875" style="0" bestFit="1" customWidth="1"/>
    <col min="11" max="11" width="11.57421875" style="0" customWidth="1"/>
    <col min="12" max="13" width="11.7109375" style="0" customWidth="1"/>
  </cols>
  <sheetData>
    <row r="2" spans="1:14" ht="15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5">
      <c r="A3" s="72" t="s">
        <v>97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5">
      <c r="A5" s="72" t="s">
        <v>93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M6" s="73"/>
      <c r="N6" s="73"/>
    </row>
    <row r="7" spans="2:13" ht="29.25" customHeight="1">
      <c r="B7" s="12"/>
      <c r="C7" s="13" t="s">
        <v>98</v>
      </c>
      <c r="D7" s="13" t="s">
        <v>99</v>
      </c>
      <c r="E7" s="13" t="s">
        <v>100</v>
      </c>
      <c r="F7" s="13" t="s">
        <v>101</v>
      </c>
      <c r="G7" s="13" t="s">
        <v>102</v>
      </c>
      <c r="H7" s="13" t="s">
        <v>103</v>
      </c>
      <c r="I7" s="13" t="s">
        <v>104</v>
      </c>
      <c r="J7" s="13" t="s">
        <v>105</v>
      </c>
      <c r="K7" s="14" t="s">
        <v>94</v>
      </c>
      <c r="L7" s="14" t="s">
        <v>95</v>
      </c>
      <c r="M7" s="14" t="s">
        <v>96</v>
      </c>
    </row>
    <row r="8" spans="2:13" ht="15">
      <c r="B8" s="2" t="s">
        <v>2</v>
      </c>
      <c r="C8" s="41">
        <v>5392203.70119</v>
      </c>
      <c r="D8" s="42">
        <v>3862730.0905</v>
      </c>
      <c r="E8" s="42">
        <v>3990024.01348</v>
      </c>
      <c r="F8" s="42">
        <v>3100266.0854700003</v>
      </c>
      <c r="G8" s="42">
        <v>3319482.87034</v>
      </c>
      <c r="H8" s="42">
        <v>5078999.82986</v>
      </c>
      <c r="I8" s="42">
        <v>2537514.165489999</v>
      </c>
      <c r="J8" s="42">
        <v>4195373.13037</v>
      </c>
      <c r="K8" s="9">
        <f>((J8*100)/C8)-100</f>
        <v>-22.19557415006173</v>
      </c>
      <c r="L8" s="10">
        <f>((J8*100)/H8)-100</f>
        <v>-17.397651685181415</v>
      </c>
      <c r="M8" s="6">
        <f>((J8*100)/I8)-100</f>
        <v>65.33397871928196</v>
      </c>
    </row>
    <row r="9" spans="2:13" ht="15">
      <c r="B9" s="3" t="s">
        <v>3</v>
      </c>
      <c r="C9" s="43">
        <v>3299452.47365</v>
      </c>
      <c r="D9" s="44">
        <v>3471794.97587</v>
      </c>
      <c r="E9" s="44">
        <v>2944426.0806399994</v>
      </c>
      <c r="F9" s="44">
        <v>3146273.9769399995</v>
      </c>
      <c r="G9" s="44">
        <v>3248602.04403</v>
      </c>
      <c r="H9" s="44">
        <v>2596688.7913900004</v>
      </c>
      <c r="I9" s="44">
        <v>2450173.7223800006</v>
      </c>
      <c r="J9" s="44">
        <v>2536152.64979</v>
      </c>
      <c r="K9" s="11">
        <f>((J9*100)/C9)-100</f>
        <v>-23.13413604092935</v>
      </c>
      <c r="L9" s="8">
        <f>((J9*100)/H9)-100</f>
        <v>-2.331282123630814</v>
      </c>
      <c r="M9" s="7">
        <f>((J9*100)/I9)-100</f>
        <v>3.509095156178688</v>
      </c>
    </row>
    <row r="10" spans="2:13" ht="15">
      <c r="B10" s="3" t="s">
        <v>4</v>
      </c>
      <c r="C10" s="43">
        <v>94187.97433</v>
      </c>
      <c r="D10" s="44">
        <v>109516.36680000008</v>
      </c>
      <c r="E10" s="44">
        <v>147136.69663999998</v>
      </c>
      <c r="F10" s="44">
        <v>186444.1604</v>
      </c>
      <c r="G10" s="44">
        <v>183889.21102000002</v>
      </c>
      <c r="H10" s="44">
        <v>147942.7415199998</v>
      </c>
      <c r="I10" s="44">
        <v>164397.62697</v>
      </c>
      <c r="J10" s="44">
        <v>151166.65258999998</v>
      </c>
      <c r="K10" s="11">
        <f>((J10*100)/C10)-100</f>
        <v>60.49464240558743</v>
      </c>
      <c r="L10" s="8">
        <f>((J10*100)/H10)-100</f>
        <v>2.179161368024495</v>
      </c>
      <c r="M10" s="7">
        <f>((J10*100)/I10)-100</f>
        <v>-8.048154115031409</v>
      </c>
    </row>
    <row r="11" spans="2:13" ht="15">
      <c r="B11" s="4" t="s">
        <v>5</v>
      </c>
      <c r="C11" s="45">
        <v>54.25</v>
      </c>
      <c r="D11" s="46">
        <v>150.945</v>
      </c>
      <c r="E11" s="46">
        <v>0.9174</v>
      </c>
      <c r="F11" s="46">
        <v>0.056</v>
      </c>
      <c r="G11" s="46">
        <v>0.36</v>
      </c>
      <c r="H11" s="46">
        <v>0</v>
      </c>
      <c r="I11" s="46">
        <v>0.03999</v>
      </c>
      <c r="J11" s="46">
        <v>0</v>
      </c>
      <c r="K11" s="11">
        <f>((J11*100)/C11)-100</f>
        <v>-100</v>
      </c>
      <c r="L11" s="8">
        <v>0</v>
      </c>
      <c r="M11" s="7">
        <v>0</v>
      </c>
    </row>
    <row r="12" spans="2:13" ht="15">
      <c r="B12" s="5" t="s">
        <v>6</v>
      </c>
      <c r="C12" s="47">
        <f aca="true" t="shared" si="0" ref="C12:J12">SUM(C8:C11)</f>
        <v>8785898.39917</v>
      </c>
      <c r="D12" s="47">
        <f t="shared" si="0"/>
        <v>7444192.37817</v>
      </c>
      <c r="E12" s="47">
        <f t="shared" si="0"/>
        <v>7081587.708159999</v>
      </c>
      <c r="F12" s="47">
        <f t="shared" si="0"/>
        <v>6432984.27881</v>
      </c>
      <c r="G12" s="47">
        <f t="shared" si="0"/>
        <v>6751974.485390001</v>
      </c>
      <c r="H12" s="47">
        <f t="shared" si="0"/>
        <v>7823631.36277</v>
      </c>
      <c r="I12" s="47">
        <f t="shared" si="0"/>
        <v>5152085.55483</v>
      </c>
      <c r="J12" s="68">
        <f t="shared" si="0"/>
        <v>6882692.432750001</v>
      </c>
      <c r="K12" s="69">
        <f>((J12*100)/C12)-100</f>
        <v>-21.662052984812505</v>
      </c>
      <c r="L12" s="71">
        <f>((J12*100)/H12)-100</f>
        <v>-12.026882228853566</v>
      </c>
      <c r="M12" s="70">
        <f>((J12*100)/I12)-100</f>
        <v>33.59041420221729</v>
      </c>
    </row>
    <row r="46" ht="15">
      <c r="A46" t="s">
        <v>89</v>
      </c>
    </row>
    <row r="47" ht="15">
      <c r="A47" s="25" t="s">
        <v>90</v>
      </c>
    </row>
    <row r="48" ht="15">
      <c r="A48" s="25" t="s">
        <v>91</v>
      </c>
    </row>
  </sheetData>
  <sheetProtection/>
  <mergeCells count="5">
    <mergeCell ref="A4:N4"/>
    <mergeCell ref="A5:N5"/>
    <mergeCell ref="M6:N6"/>
    <mergeCell ref="A2:N2"/>
    <mergeCell ref="A3:N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8515625" style="0" customWidth="1"/>
    <col min="2" max="2" width="39.57421875" style="0" bestFit="1" customWidth="1"/>
    <col min="3" max="3" width="10.00390625" style="0" bestFit="1" customWidth="1"/>
    <col min="4" max="5" width="10.00390625" style="0" customWidth="1"/>
    <col min="6" max="6" width="10.00390625" style="0" bestFit="1" customWidth="1"/>
    <col min="7" max="7" width="10.00390625" style="0" customWidth="1"/>
    <col min="8" max="8" width="10.00390625" style="0" bestFit="1" customWidth="1"/>
    <col min="9" max="9" width="10.00390625" style="0" customWidth="1"/>
    <col min="10" max="10" width="10.00390625" style="0" bestFit="1" customWidth="1"/>
  </cols>
  <sheetData>
    <row r="1" spans="1:7" ht="15">
      <c r="A1" s="15" t="s">
        <v>7</v>
      </c>
      <c r="B1" s="16"/>
      <c r="C1" s="17"/>
      <c r="D1" s="17"/>
      <c r="E1" s="17"/>
      <c r="F1" s="17"/>
      <c r="G1" s="17"/>
    </row>
    <row r="2" spans="1:7" ht="15">
      <c r="A2" s="16"/>
      <c r="B2" s="16"/>
      <c r="C2" s="17"/>
      <c r="D2" s="17"/>
      <c r="E2" s="17"/>
      <c r="F2" s="17"/>
      <c r="G2" s="17"/>
    </row>
    <row r="3" spans="1:10" ht="15.75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5">
      <c r="A4" s="72" t="s">
        <v>97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5">
      <c r="A5" s="72" t="s">
        <v>1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5">
      <c r="A6" s="72" t="s">
        <v>93</v>
      </c>
      <c r="B6" s="72"/>
      <c r="C6" s="72"/>
      <c r="D6" s="72"/>
      <c r="E6" s="72"/>
      <c r="F6" s="72"/>
      <c r="G6" s="72"/>
      <c r="H6" s="72"/>
      <c r="I6" s="72"/>
      <c r="J6" s="72"/>
    </row>
    <row r="8" spans="1:10" ht="15" customHeight="1">
      <c r="A8" s="75" t="s">
        <v>8</v>
      </c>
      <c r="B8" s="77" t="s">
        <v>9</v>
      </c>
      <c r="C8" s="79" t="s">
        <v>106</v>
      </c>
      <c r="D8" s="79" t="s">
        <v>107</v>
      </c>
      <c r="E8" s="79" t="s">
        <v>108</v>
      </c>
      <c r="F8" s="79" t="s">
        <v>109</v>
      </c>
      <c r="G8" s="79" t="s">
        <v>110</v>
      </c>
      <c r="H8" s="79" t="s">
        <v>111</v>
      </c>
      <c r="I8" s="79" t="s">
        <v>112</v>
      </c>
      <c r="J8" s="79" t="s">
        <v>113</v>
      </c>
    </row>
    <row r="9" spans="1:10" ht="15">
      <c r="A9" s="76"/>
      <c r="B9" s="78"/>
      <c r="C9" s="80"/>
      <c r="D9" s="80"/>
      <c r="E9" s="80"/>
      <c r="F9" s="80"/>
      <c r="G9" s="80"/>
      <c r="H9" s="80"/>
      <c r="I9" s="80"/>
      <c r="J9" s="80"/>
    </row>
    <row r="10" spans="1:10" ht="15">
      <c r="A10" s="18"/>
      <c r="B10" s="27" t="s">
        <v>10</v>
      </c>
      <c r="C10" s="48">
        <f aca="true" t="shared" si="0" ref="C10:J10">C12+C24+C41+C58</f>
        <v>8785898.39917</v>
      </c>
      <c r="D10" s="49">
        <f t="shared" si="0"/>
        <v>7444192.37817</v>
      </c>
      <c r="E10" s="49">
        <f t="shared" si="0"/>
        <v>7081587.708159999</v>
      </c>
      <c r="F10" s="49">
        <f t="shared" si="0"/>
        <v>6432984.27881</v>
      </c>
      <c r="G10" s="49">
        <f t="shared" si="0"/>
        <v>6751974.485390001</v>
      </c>
      <c r="H10" s="49">
        <f t="shared" si="0"/>
        <v>7823631.36277</v>
      </c>
      <c r="I10" s="49">
        <f t="shared" si="0"/>
        <v>5152085.55483</v>
      </c>
      <c r="J10" s="50">
        <f t="shared" si="0"/>
        <v>6882692.432750001</v>
      </c>
    </row>
    <row r="11" spans="1:10" ht="15">
      <c r="A11" s="19"/>
      <c r="B11" s="28"/>
      <c r="C11" s="51"/>
      <c r="D11" s="52"/>
      <c r="E11" s="52"/>
      <c r="F11" s="52"/>
      <c r="G11" s="52"/>
      <c r="H11" s="52"/>
      <c r="I11" s="52"/>
      <c r="J11" s="53"/>
    </row>
    <row r="12" spans="1:10" ht="15">
      <c r="A12" s="20" t="s">
        <v>11</v>
      </c>
      <c r="B12" s="22"/>
      <c r="C12" s="54">
        <f aca="true" t="shared" si="1" ref="C12:J12">SUM(C14:C22)</f>
        <v>5392203.70119</v>
      </c>
      <c r="D12" s="55">
        <f t="shared" si="1"/>
        <v>3862730.0905</v>
      </c>
      <c r="E12" s="55">
        <f t="shared" si="1"/>
        <v>3990024.01348</v>
      </c>
      <c r="F12" s="55">
        <f t="shared" si="1"/>
        <v>3100266.0854700003</v>
      </c>
      <c r="G12" s="55">
        <f t="shared" si="1"/>
        <v>3319482.87034</v>
      </c>
      <c r="H12" s="55">
        <f t="shared" si="1"/>
        <v>5078999.82986</v>
      </c>
      <c r="I12" s="55">
        <f t="shared" si="1"/>
        <v>2537514.165489999</v>
      </c>
      <c r="J12" s="56">
        <f t="shared" si="1"/>
        <v>4195373.13037</v>
      </c>
    </row>
    <row r="13" spans="1:10" ht="15">
      <c r="A13" s="21"/>
      <c r="B13" s="22"/>
      <c r="C13" s="57"/>
      <c r="D13" s="58"/>
      <c r="E13" s="58"/>
      <c r="F13" s="58"/>
      <c r="G13" s="58"/>
      <c r="H13" s="58"/>
      <c r="I13" s="58"/>
      <c r="J13" s="53"/>
    </row>
    <row r="14" spans="1:10" ht="15">
      <c r="A14" s="21" t="s">
        <v>12</v>
      </c>
      <c r="B14" s="22" t="s">
        <v>13</v>
      </c>
      <c r="C14" s="59">
        <v>0.072</v>
      </c>
      <c r="D14" s="60">
        <v>69.518</v>
      </c>
      <c r="E14" s="60">
        <v>58.9215</v>
      </c>
      <c r="F14" s="60">
        <v>4.1</v>
      </c>
      <c r="G14" s="60">
        <v>16.8042</v>
      </c>
      <c r="H14" s="60">
        <v>21.8</v>
      </c>
      <c r="I14" s="60">
        <v>38.04</v>
      </c>
      <c r="J14" s="61">
        <v>14.33</v>
      </c>
    </row>
    <row r="15" spans="1:10" ht="15">
      <c r="A15" s="21" t="s">
        <v>14</v>
      </c>
      <c r="B15" s="22" t="s">
        <v>15</v>
      </c>
      <c r="C15" s="59">
        <v>3940.27971</v>
      </c>
      <c r="D15" s="60">
        <v>3590.70616</v>
      </c>
      <c r="E15" s="60">
        <v>3513.52659</v>
      </c>
      <c r="F15" s="60">
        <v>4302.18229</v>
      </c>
      <c r="G15" s="60">
        <v>4042.55089</v>
      </c>
      <c r="H15" s="60">
        <v>4464.13389</v>
      </c>
      <c r="I15" s="60">
        <v>3555.58049</v>
      </c>
      <c r="J15" s="61">
        <v>2412.71253</v>
      </c>
    </row>
    <row r="16" spans="1:10" ht="15">
      <c r="A16" s="21" t="s">
        <v>16</v>
      </c>
      <c r="B16" s="22" t="s">
        <v>17</v>
      </c>
      <c r="C16" s="59">
        <v>5275.47262</v>
      </c>
      <c r="D16" s="60">
        <v>7084.1697</v>
      </c>
      <c r="E16" s="60">
        <v>10688.14125</v>
      </c>
      <c r="F16" s="60">
        <v>12811.51348</v>
      </c>
      <c r="G16" s="60">
        <v>20310.54297</v>
      </c>
      <c r="H16" s="60">
        <v>20084.44657</v>
      </c>
      <c r="I16" s="60">
        <v>15202.07401</v>
      </c>
      <c r="J16" s="61">
        <v>15706.83613</v>
      </c>
    </row>
    <row r="17" spans="1:10" ht="15">
      <c r="A17" s="21" t="s">
        <v>18</v>
      </c>
      <c r="B17" s="22" t="s">
        <v>19</v>
      </c>
      <c r="C17" s="59">
        <v>54.21069</v>
      </c>
      <c r="D17" s="60">
        <v>45.19497</v>
      </c>
      <c r="E17" s="60">
        <v>31.51048</v>
      </c>
      <c r="F17" s="60">
        <v>49.42587</v>
      </c>
      <c r="G17" s="60">
        <v>38.73508</v>
      </c>
      <c r="H17" s="60">
        <v>49.93644</v>
      </c>
      <c r="I17" s="60">
        <v>181.27127</v>
      </c>
      <c r="J17" s="61">
        <v>373.67106</v>
      </c>
    </row>
    <row r="18" spans="1:10" ht="15">
      <c r="A18" s="21" t="s">
        <v>20</v>
      </c>
      <c r="B18" s="22" t="s">
        <v>21</v>
      </c>
      <c r="C18" s="59">
        <v>4294371.36126</v>
      </c>
      <c r="D18" s="60">
        <v>2811192.98799</v>
      </c>
      <c r="E18" s="60">
        <v>2655201.00346</v>
      </c>
      <c r="F18" s="60">
        <v>2387798.16228</v>
      </c>
      <c r="G18" s="60">
        <v>2736008.2427</v>
      </c>
      <c r="H18" s="60">
        <v>4234552.2866</v>
      </c>
      <c r="I18" s="60">
        <v>1677176.63988</v>
      </c>
      <c r="J18" s="61">
        <v>3082065.12288</v>
      </c>
    </row>
    <row r="19" spans="1:10" ht="15">
      <c r="A19" s="21" t="s">
        <v>22</v>
      </c>
      <c r="B19" s="22" t="s">
        <v>23</v>
      </c>
      <c r="C19" s="59">
        <v>1083585.06433</v>
      </c>
      <c r="D19" s="60">
        <v>1036807.98468</v>
      </c>
      <c r="E19" s="60">
        <v>1313860.8614</v>
      </c>
      <c r="F19" s="60">
        <v>686481.71721</v>
      </c>
      <c r="G19" s="60">
        <v>553057.21283</v>
      </c>
      <c r="H19" s="60">
        <v>814554.50657</v>
      </c>
      <c r="I19" s="60">
        <v>837241.964459999</v>
      </c>
      <c r="J19" s="61">
        <v>1092219.91039</v>
      </c>
    </row>
    <row r="20" spans="1:10" ht="15">
      <c r="A20" s="21" t="s">
        <v>24</v>
      </c>
      <c r="B20" s="22" t="s">
        <v>25</v>
      </c>
      <c r="C20" s="59"/>
      <c r="D20" s="60">
        <v>71.489</v>
      </c>
      <c r="E20" s="60">
        <v>150.354</v>
      </c>
      <c r="F20" s="60">
        <v>132.078</v>
      </c>
      <c r="G20" s="60">
        <v>16.924</v>
      </c>
      <c r="H20" s="60">
        <v>150.17</v>
      </c>
      <c r="I20" s="60">
        <v>73.012</v>
      </c>
      <c r="J20" s="61">
        <v>59.991</v>
      </c>
    </row>
    <row r="21" spans="1:10" ht="15">
      <c r="A21" s="21" t="s">
        <v>26</v>
      </c>
      <c r="B21" s="22" t="s">
        <v>27</v>
      </c>
      <c r="C21" s="59">
        <v>0.62158</v>
      </c>
      <c r="D21" s="60"/>
      <c r="E21" s="60"/>
      <c r="F21" s="60"/>
      <c r="G21" s="60"/>
      <c r="H21" s="60"/>
      <c r="I21" s="60"/>
      <c r="J21" s="61"/>
    </row>
    <row r="22" spans="1:10" ht="15">
      <c r="A22" s="21" t="s">
        <v>28</v>
      </c>
      <c r="B22" s="22" t="s">
        <v>29</v>
      </c>
      <c r="C22" s="59">
        <v>4976.619</v>
      </c>
      <c r="D22" s="60">
        <v>3868.04</v>
      </c>
      <c r="E22" s="60">
        <v>6519.6948</v>
      </c>
      <c r="F22" s="60">
        <v>8686.90634</v>
      </c>
      <c r="G22" s="60">
        <v>5991.85767</v>
      </c>
      <c r="H22" s="60">
        <v>5122.54979</v>
      </c>
      <c r="I22" s="60">
        <v>4045.58338</v>
      </c>
      <c r="J22" s="61">
        <v>2520.55638</v>
      </c>
    </row>
    <row r="23" spans="1:10" ht="15">
      <c r="A23" s="21"/>
      <c r="B23" s="22"/>
      <c r="C23" s="59"/>
      <c r="D23" s="60"/>
      <c r="E23" s="60"/>
      <c r="F23" s="60"/>
      <c r="G23" s="60"/>
      <c r="H23" s="60"/>
      <c r="I23" s="60"/>
      <c r="J23" s="61"/>
    </row>
    <row r="24" spans="1:10" ht="15">
      <c r="A24" s="23" t="s">
        <v>86</v>
      </c>
      <c r="B24" s="22"/>
      <c r="C24" s="62">
        <f aca="true" t="shared" si="2" ref="C24:J24">SUM(C26:C39)</f>
        <v>3299452.47365</v>
      </c>
      <c r="D24" s="63">
        <f t="shared" si="2"/>
        <v>3471794.97587</v>
      </c>
      <c r="E24" s="63">
        <f t="shared" si="2"/>
        <v>2944426.0806399994</v>
      </c>
      <c r="F24" s="63">
        <f t="shared" si="2"/>
        <v>3146273.9769399995</v>
      </c>
      <c r="G24" s="63">
        <f t="shared" si="2"/>
        <v>3248602.04403</v>
      </c>
      <c r="H24" s="63">
        <f t="shared" si="2"/>
        <v>2596688.7913900004</v>
      </c>
      <c r="I24" s="63">
        <f t="shared" si="2"/>
        <v>2450173.7223800006</v>
      </c>
      <c r="J24" s="64">
        <f t="shared" si="2"/>
        <v>2536152.64979</v>
      </c>
    </row>
    <row r="25" spans="1:10" ht="15">
      <c r="A25" s="21"/>
      <c r="B25" s="22"/>
      <c r="C25" s="59"/>
      <c r="D25" s="60"/>
      <c r="E25" s="60"/>
      <c r="F25" s="60"/>
      <c r="G25" s="60"/>
      <c r="H25" s="60"/>
      <c r="I25" s="60"/>
      <c r="J25" s="61"/>
    </row>
    <row r="26" spans="1:10" ht="15">
      <c r="A26" s="21" t="s">
        <v>30</v>
      </c>
      <c r="B26" s="22" t="s">
        <v>31</v>
      </c>
      <c r="C26" s="59">
        <v>11526.88596</v>
      </c>
      <c r="D26" s="60">
        <v>11676.7901</v>
      </c>
      <c r="E26" s="60">
        <v>10691.59416</v>
      </c>
      <c r="F26" s="60">
        <v>12999.05784</v>
      </c>
      <c r="G26" s="60">
        <v>11276.50178</v>
      </c>
      <c r="H26" s="60">
        <v>13787.2296</v>
      </c>
      <c r="I26" s="60">
        <v>11135.47566</v>
      </c>
      <c r="J26" s="61">
        <v>8670.16029</v>
      </c>
    </row>
    <row r="27" spans="1:10" ht="15">
      <c r="A27" s="21" t="s">
        <v>32</v>
      </c>
      <c r="B27" s="22" t="s">
        <v>33</v>
      </c>
      <c r="C27" s="59">
        <v>24194.57925</v>
      </c>
      <c r="D27" s="60">
        <v>24477.60407</v>
      </c>
      <c r="E27" s="60">
        <v>27096.92745</v>
      </c>
      <c r="F27" s="60">
        <v>43146.17178</v>
      </c>
      <c r="G27" s="60">
        <v>46892.43457</v>
      </c>
      <c r="H27" s="60">
        <v>44218.27511</v>
      </c>
      <c r="I27" s="60">
        <v>42437.57054</v>
      </c>
      <c r="J27" s="61">
        <v>41641.33708</v>
      </c>
    </row>
    <row r="28" spans="1:10" ht="15">
      <c r="A28" s="21" t="s">
        <v>34</v>
      </c>
      <c r="B28" s="22" t="s">
        <v>35</v>
      </c>
      <c r="C28" s="59">
        <v>475.08614</v>
      </c>
      <c r="D28" s="60">
        <v>426.83786</v>
      </c>
      <c r="E28" s="60">
        <v>564.007</v>
      </c>
      <c r="F28" s="60">
        <v>347.4886</v>
      </c>
      <c r="G28" s="60">
        <v>548.30659</v>
      </c>
      <c r="H28" s="60">
        <v>440.4696</v>
      </c>
      <c r="I28" s="60">
        <v>655.86312</v>
      </c>
      <c r="J28" s="61">
        <v>552.54689</v>
      </c>
    </row>
    <row r="29" spans="1:10" ht="15">
      <c r="A29" s="21" t="s">
        <v>36</v>
      </c>
      <c r="B29" s="22" t="s">
        <v>37</v>
      </c>
      <c r="C29" s="59">
        <v>0.002</v>
      </c>
      <c r="D29" s="60"/>
      <c r="E29" s="60">
        <v>4.7</v>
      </c>
      <c r="F29" s="60"/>
      <c r="G29" s="60"/>
      <c r="H29" s="60"/>
      <c r="I29" s="60"/>
      <c r="J29" s="61"/>
    </row>
    <row r="30" spans="1:10" ht="15">
      <c r="A30" s="21" t="s">
        <v>38</v>
      </c>
      <c r="B30" s="22" t="s">
        <v>39</v>
      </c>
      <c r="C30" s="59">
        <v>444.59592</v>
      </c>
      <c r="D30" s="60">
        <v>205.45691</v>
      </c>
      <c r="E30" s="60">
        <v>522.97307</v>
      </c>
      <c r="F30" s="60">
        <v>784.15044</v>
      </c>
      <c r="G30" s="60">
        <v>374.964</v>
      </c>
      <c r="H30" s="60">
        <v>612.04843</v>
      </c>
      <c r="I30" s="60">
        <v>296.4248</v>
      </c>
      <c r="J30" s="61">
        <v>994.6505</v>
      </c>
    </row>
    <row r="31" spans="1:10" ht="15">
      <c r="A31" s="21" t="s">
        <v>40</v>
      </c>
      <c r="B31" s="22" t="s">
        <v>41</v>
      </c>
      <c r="C31" s="59">
        <v>104531.07516</v>
      </c>
      <c r="D31" s="60">
        <v>104535.08224</v>
      </c>
      <c r="E31" s="60">
        <v>136966.33125</v>
      </c>
      <c r="F31" s="60">
        <v>115898.5987</v>
      </c>
      <c r="G31" s="60">
        <v>154968.6031</v>
      </c>
      <c r="H31" s="60">
        <v>76148.64506</v>
      </c>
      <c r="I31" s="60">
        <v>35846.83535</v>
      </c>
      <c r="J31" s="61">
        <v>86077.4802899999</v>
      </c>
    </row>
    <row r="32" spans="1:10" ht="15">
      <c r="A32" s="21" t="s">
        <v>42</v>
      </c>
      <c r="B32" s="22" t="s">
        <v>43</v>
      </c>
      <c r="C32" s="59">
        <v>530636.12702</v>
      </c>
      <c r="D32" s="60">
        <v>631659.9668</v>
      </c>
      <c r="E32" s="60">
        <v>375363.17886</v>
      </c>
      <c r="F32" s="60">
        <v>406912.69962</v>
      </c>
      <c r="G32" s="60">
        <v>381702.41453</v>
      </c>
      <c r="H32" s="60">
        <v>323718.26838</v>
      </c>
      <c r="I32" s="60">
        <v>284143.95321</v>
      </c>
      <c r="J32" s="61">
        <v>233892.50352</v>
      </c>
    </row>
    <row r="33" spans="1:10" ht="15">
      <c r="A33" s="21" t="s">
        <v>44</v>
      </c>
      <c r="B33" s="22" t="s">
        <v>45</v>
      </c>
      <c r="C33" s="59">
        <v>11735.47234</v>
      </c>
      <c r="D33" s="60">
        <v>11002.44781</v>
      </c>
      <c r="E33" s="60">
        <v>11677.35159</v>
      </c>
      <c r="F33" s="60">
        <v>12810.63328</v>
      </c>
      <c r="G33" s="60">
        <v>15862.09974</v>
      </c>
      <c r="H33" s="60">
        <v>14748.20107</v>
      </c>
      <c r="I33" s="60">
        <v>11907.18718</v>
      </c>
      <c r="J33" s="61">
        <v>8114.8362</v>
      </c>
    </row>
    <row r="34" spans="1:10" ht="15">
      <c r="A34" s="21" t="s">
        <v>46</v>
      </c>
      <c r="B34" s="22" t="s">
        <v>47</v>
      </c>
      <c r="C34" s="59">
        <v>67760.30823</v>
      </c>
      <c r="D34" s="60">
        <v>82349.82171</v>
      </c>
      <c r="E34" s="60">
        <v>112387.15898</v>
      </c>
      <c r="F34" s="60">
        <v>94262.95309</v>
      </c>
      <c r="G34" s="60">
        <v>91375.60268</v>
      </c>
      <c r="H34" s="60">
        <v>97528.04028</v>
      </c>
      <c r="I34" s="60">
        <v>82426.02303</v>
      </c>
      <c r="J34" s="61">
        <v>109411.73472</v>
      </c>
    </row>
    <row r="35" spans="1:10" ht="15">
      <c r="A35" s="21" t="s">
        <v>48</v>
      </c>
      <c r="B35" s="22" t="s">
        <v>49</v>
      </c>
      <c r="C35" s="59">
        <v>511.18029</v>
      </c>
      <c r="D35" s="60">
        <v>775.57846</v>
      </c>
      <c r="E35" s="60">
        <v>804.08673</v>
      </c>
      <c r="F35" s="60">
        <v>466.68896</v>
      </c>
      <c r="G35" s="60">
        <v>360.6282</v>
      </c>
      <c r="H35" s="60">
        <v>2478.86386</v>
      </c>
      <c r="I35" s="60">
        <v>4880.37877</v>
      </c>
      <c r="J35" s="61">
        <v>3126.16933</v>
      </c>
    </row>
    <row r="36" spans="1:10" ht="15">
      <c r="A36" s="21" t="s">
        <v>50</v>
      </c>
      <c r="B36" s="22" t="s">
        <v>51</v>
      </c>
      <c r="C36" s="59">
        <v>2520657.4424</v>
      </c>
      <c r="D36" s="60">
        <v>2579222.2673</v>
      </c>
      <c r="E36" s="60">
        <v>2250163.76043</v>
      </c>
      <c r="F36" s="60">
        <v>2429187.18803</v>
      </c>
      <c r="G36" s="60">
        <v>2538542.60646</v>
      </c>
      <c r="H36" s="60">
        <v>2015882.63794</v>
      </c>
      <c r="I36" s="60">
        <v>1969600.5571</v>
      </c>
      <c r="J36" s="61">
        <v>2033863.60309</v>
      </c>
    </row>
    <row r="37" spans="1:10" ht="15">
      <c r="A37" s="21" t="s">
        <v>52</v>
      </c>
      <c r="B37" s="22" t="s">
        <v>53</v>
      </c>
      <c r="C37" s="59"/>
      <c r="D37" s="60">
        <v>0.004</v>
      </c>
      <c r="E37" s="60">
        <v>0.24</v>
      </c>
      <c r="F37" s="60">
        <v>0.36</v>
      </c>
      <c r="G37" s="60">
        <v>5060.44971</v>
      </c>
      <c r="H37" s="60">
        <v>5730.886</v>
      </c>
      <c r="I37" s="60">
        <v>4783.41488</v>
      </c>
      <c r="J37" s="61">
        <v>7358.83301</v>
      </c>
    </row>
    <row r="38" spans="1:10" ht="15">
      <c r="A38" s="21" t="s">
        <v>54</v>
      </c>
      <c r="B38" s="22" t="s">
        <v>55</v>
      </c>
      <c r="C38" s="59">
        <v>123.07479</v>
      </c>
      <c r="D38" s="60">
        <v>72.58328</v>
      </c>
      <c r="E38" s="60">
        <v>197.61788</v>
      </c>
      <c r="F38" s="60">
        <v>135.95622</v>
      </c>
      <c r="G38" s="60">
        <v>349.4559</v>
      </c>
      <c r="H38" s="60">
        <v>338.129</v>
      </c>
      <c r="I38" s="60">
        <v>242.59125</v>
      </c>
      <c r="J38" s="61">
        <v>256.39002</v>
      </c>
    </row>
    <row r="39" spans="1:10" ht="15">
      <c r="A39" s="21" t="s">
        <v>56</v>
      </c>
      <c r="B39" s="22" t="s">
        <v>57</v>
      </c>
      <c r="C39" s="59">
        <v>26856.64415</v>
      </c>
      <c r="D39" s="60">
        <v>25390.53533</v>
      </c>
      <c r="E39" s="60">
        <v>17986.15324</v>
      </c>
      <c r="F39" s="60">
        <v>29322.03038</v>
      </c>
      <c r="G39" s="60">
        <v>1287.97677</v>
      </c>
      <c r="H39" s="60">
        <v>1057.09706</v>
      </c>
      <c r="I39" s="60">
        <v>1817.44749</v>
      </c>
      <c r="J39" s="61">
        <v>2192.40485</v>
      </c>
    </row>
    <row r="40" spans="1:10" ht="15">
      <c r="A40" s="21"/>
      <c r="B40" s="22"/>
      <c r="C40" s="59"/>
      <c r="D40" s="60"/>
      <c r="E40" s="60"/>
      <c r="F40" s="60"/>
      <c r="G40" s="60"/>
      <c r="H40" s="60"/>
      <c r="I40" s="60"/>
      <c r="J40" s="61"/>
    </row>
    <row r="41" spans="1:10" ht="15">
      <c r="A41" s="20" t="s">
        <v>87</v>
      </c>
      <c r="B41" s="22"/>
      <c r="C41" s="62">
        <f aca="true" t="shared" si="3" ref="C41:J41">SUM(C43:C56)</f>
        <v>94187.97433</v>
      </c>
      <c r="D41" s="63">
        <f t="shared" si="3"/>
        <v>109516.36680000008</v>
      </c>
      <c r="E41" s="63">
        <f t="shared" si="3"/>
        <v>147136.69663999998</v>
      </c>
      <c r="F41" s="63">
        <f t="shared" si="3"/>
        <v>186444.1604</v>
      </c>
      <c r="G41" s="63">
        <f t="shared" si="3"/>
        <v>183889.21102000002</v>
      </c>
      <c r="H41" s="63">
        <f t="shared" si="3"/>
        <v>147942.7415199998</v>
      </c>
      <c r="I41" s="63">
        <f t="shared" si="3"/>
        <v>164397.62697</v>
      </c>
      <c r="J41" s="64">
        <f t="shared" si="3"/>
        <v>151166.65258999998</v>
      </c>
    </row>
    <row r="42" spans="1:10" ht="15">
      <c r="A42" s="21"/>
      <c r="B42" s="22"/>
      <c r="C42" s="59"/>
      <c r="D42" s="60"/>
      <c r="E42" s="60"/>
      <c r="F42" s="60"/>
      <c r="G42" s="60"/>
      <c r="H42" s="60"/>
      <c r="I42" s="60"/>
      <c r="J42" s="61"/>
    </row>
    <row r="43" spans="1:10" ht="15">
      <c r="A43" s="21" t="s">
        <v>58</v>
      </c>
      <c r="B43" s="22" t="s">
        <v>59</v>
      </c>
      <c r="C43" s="59">
        <v>12145.6965</v>
      </c>
      <c r="D43" s="60">
        <v>51380.85901</v>
      </c>
      <c r="E43" s="60">
        <v>70907.20099</v>
      </c>
      <c r="F43" s="60">
        <v>82210.40856</v>
      </c>
      <c r="G43" s="60">
        <v>101104.74214</v>
      </c>
      <c r="H43" s="60">
        <v>43716.83221</v>
      </c>
      <c r="I43" s="60">
        <v>84323.83463</v>
      </c>
      <c r="J43" s="61">
        <v>88559.00713</v>
      </c>
    </row>
    <row r="44" spans="1:10" ht="15">
      <c r="A44" s="21" t="s">
        <v>60</v>
      </c>
      <c r="B44" s="22" t="s">
        <v>61</v>
      </c>
      <c r="C44" s="59">
        <v>4767.21379</v>
      </c>
      <c r="D44" s="60">
        <v>4626.29642999999</v>
      </c>
      <c r="E44" s="60">
        <v>4220.04663</v>
      </c>
      <c r="F44" s="60">
        <v>5055.56204</v>
      </c>
      <c r="G44" s="60">
        <v>3380.46304</v>
      </c>
      <c r="H44" s="60">
        <v>3534.35183</v>
      </c>
      <c r="I44" s="60">
        <v>3501.48249</v>
      </c>
      <c r="J44" s="61">
        <v>2162.41446</v>
      </c>
    </row>
    <row r="45" spans="1:10" ht="15">
      <c r="A45" s="21" t="s">
        <v>62</v>
      </c>
      <c r="B45" s="22" t="s">
        <v>63</v>
      </c>
      <c r="C45" s="59">
        <v>635.31196</v>
      </c>
      <c r="D45" s="60">
        <v>507.32604</v>
      </c>
      <c r="E45" s="60">
        <v>655.58914</v>
      </c>
      <c r="F45" s="60">
        <v>822.21711</v>
      </c>
      <c r="G45" s="60">
        <v>575.10088</v>
      </c>
      <c r="H45" s="60">
        <v>531.36626</v>
      </c>
      <c r="I45" s="60">
        <v>510.47236</v>
      </c>
      <c r="J45" s="61">
        <v>446.55211</v>
      </c>
    </row>
    <row r="46" spans="1:10" ht="15">
      <c r="A46" s="21" t="s">
        <v>64</v>
      </c>
      <c r="B46" s="22" t="s">
        <v>65</v>
      </c>
      <c r="C46" s="59">
        <v>7.62363</v>
      </c>
      <c r="D46" s="60">
        <v>3.56595</v>
      </c>
      <c r="E46" s="60">
        <v>4.29195</v>
      </c>
      <c r="F46" s="60">
        <v>5.30028</v>
      </c>
      <c r="G46" s="60">
        <v>13.73489</v>
      </c>
      <c r="H46" s="60">
        <v>12.35504</v>
      </c>
      <c r="I46" s="60">
        <v>15.5545</v>
      </c>
      <c r="J46" s="61">
        <v>4.08045</v>
      </c>
    </row>
    <row r="47" spans="1:10" ht="15">
      <c r="A47" s="21" t="s">
        <v>66</v>
      </c>
      <c r="B47" s="22" t="s">
        <v>67</v>
      </c>
      <c r="C47" s="59">
        <v>882.783169999999</v>
      </c>
      <c r="D47" s="60">
        <v>1167.92722</v>
      </c>
      <c r="E47" s="60">
        <v>732.34615</v>
      </c>
      <c r="F47" s="60">
        <v>896.46198</v>
      </c>
      <c r="G47" s="60">
        <v>724.74897</v>
      </c>
      <c r="H47" s="60">
        <v>643.05104</v>
      </c>
      <c r="I47" s="60">
        <v>705.06968</v>
      </c>
      <c r="J47" s="61">
        <v>745.48031</v>
      </c>
    </row>
    <row r="48" spans="1:10" ht="15">
      <c r="A48" s="21" t="s">
        <v>68</v>
      </c>
      <c r="B48" s="22" t="s">
        <v>69</v>
      </c>
      <c r="C48" s="59">
        <v>67.59302</v>
      </c>
      <c r="D48" s="60">
        <v>52.45292</v>
      </c>
      <c r="E48" s="60">
        <v>28.0144</v>
      </c>
      <c r="F48" s="60">
        <v>25.10892</v>
      </c>
      <c r="G48" s="60">
        <v>45.67602</v>
      </c>
      <c r="H48" s="60">
        <v>20.8934</v>
      </c>
      <c r="I48" s="60">
        <v>23.67032</v>
      </c>
      <c r="J48" s="61">
        <v>26.6272</v>
      </c>
    </row>
    <row r="49" spans="1:10" ht="15">
      <c r="A49" s="21" t="s">
        <v>70</v>
      </c>
      <c r="B49" s="22" t="s">
        <v>71</v>
      </c>
      <c r="C49" s="59">
        <v>31.60823</v>
      </c>
      <c r="D49" s="60">
        <v>12.45384</v>
      </c>
      <c r="E49" s="60">
        <v>12.30432</v>
      </c>
      <c r="F49" s="60">
        <v>6.4764</v>
      </c>
      <c r="G49" s="60">
        <v>7.49473</v>
      </c>
      <c r="H49" s="60">
        <v>2.71875</v>
      </c>
      <c r="I49" s="60">
        <v>4.34357</v>
      </c>
      <c r="J49" s="61">
        <v>1.404</v>
      </c>
    </row>
    <row r="50" spans="1:10" ht="15">
      <c r="A50" s="21" t="s">
        <v>72</v>
      </c>
      <c r="B50" s="22" t="s">
        <v>73</v>
      </c>
      <c r="C50" s="59">
        <v>3534.29718</v>
      </c>
      <c r="D50" s="60">
        <v>1639.58001</v>
      </c>
      <c r="E50" s="60">
        <v>1888.0089</v>
      </c>
      <c r="F50" s="60">
        <v>2966.39298</v>
      </c>
      <c r="G50" s="60">
        <v>3994.73064</v>
      </c>
      <c r="H50" s="60">
        <v>3586.79712</v>
      </c>
      <c r="I50" s="60">
        <v>5312.10919</v>
      </c>
      <c r="J50" s="61">
        <v>3107.32535</v>
      </c>
    </row>
    <row r="51" spans="1:10" ht="15">
      <c r="A51" s="21" t="s">
        <v>74</v>
      </c>
      <c r="B51" s="22" t="s">
        <v>75</v>
      </c>
      <c r="C51" s="59">
        <v>0.05733</v>
      </c>
      <c r="D51" s="60">
        <v>0.10577</v>
      </c>
      <c r="E51" s="60"/>
      <c r="F51" s="60"/>
      <c r="G51" s="60"/>
      <c r="H51" s="60"/>
      <c r="I51" s="60"/>
      <c r="J51" s="61"/>
    </row>
    <row r="52" spans="1:10" ht="15">
      <c r="A52" s="21" t="s">
        <v>76</v>
      </c>
      <c r="B52" s="22" t="s">
        <v>77</v>
      </c>
      <c r="C52" s="59">
        <v>4732.51407</v>
      </c>
      <c r="D52" s="60">
        <v>2825.0339</v>
      </c>
      <c r="E52" s="60">
        <v>3582.03954</v>
      </c>
      <c r="F52" s="60">
        <v>3483.97946</v>
      </c>
      <c r="G52" s="60">
        <v>3450.13229</v>
      </c>
      <c r="H52" s="60">
        <v>3061.10034</v>
      </c>
      <c r="I52" s="60">
        <v>2110.26272</v>
      </c>
      <c r="J52" s="61">
        <v>1462.88572</v>
      </c>
    </row>
    <row r="53" spans="1:10" ht="15">
      <c r="A53" s="21" t="s">
        <v>78</v>
      </c>
      <c r="B53" s="22" t="s">
        <v>79</v>
      </c>
      <c r="C53" s="59">
        <v>11531.1992</v>
      </c>
      <c r="D53" s="60">
        <v>8770.53062999999</v>
      </c>
      <c r="E53" s="60">
        <v>11059.27206</v>
      </c>
      <c r="F53" s="60">
        <v>11360.47719</v>
      </c>
      <c r="G53" s="60">
        <v>10131.39634</v>
      </c>
      <c r="H53" s="60">
        <v>12054.69865</v>
      </c>
      <c r="I53" s="60">
        <v>12587.77774</v>
      </c>
      <c r="J53" s="61">
        <v>8998.6899</v>
      </c>
    </row>
    <row r="54" spans="1:10" ht="15">
      <c r="A54" s="21" t="s">
        <v>80</v>
      </c>
      <c r="B54" s="22" t="s">
        <v>81</v>
      </c>
      <c r="C54" s="59">
        <v>55286.13367</v>
      </c>
      <c r="D54" s="60">
        <v>38256.3091500001</v>
      </c>
      <c r="E54" s="60">
        <v>53617.04959</v>
      </c>
      <c r="F54" s="60">
        <v>78376.14052</v>
      </c>
      <c r="G54" s="60">
        <v>59449.07212</v>
      </c>
      <c r="H54" s="60">
        <v>80274.7010499998</v>
      </c>
      <c r="I54" s="60">
        <v>54989.56231</v>
      </c>
      <c r="J54" s="61">
        <v>45432.92269</v>
      </c>
    </row>
    <row r="55" spans="1:10" ht="15">
      <c r="A55" s="21" t="s">
        <v>82</v>
      </c>
      <c r="B55" s="22" t="s">
        <v>83</v>
      </c>
      <c r="C55" s="59">
        <v>0.06298</v>
      </c>
      <c r="D55" s="60">
        <v>0.01466</v>
      </c>
      <c r="E55" s="60">
        <v>0.02</v>
      </c>
      <c r="F55" s="60"/>
      <c r="G55" s="60"/>
      <c r="H55" s="60"/>
      <c r="I55" s="60">
        <v>0.0098</v>
      </c>
      <c r="J55" s="61">
        <v>0.91625</v>
      </c>
    </row>
    <row r="56" spans="1:10" ht="15">
      <c r="A56" s="21" t="s">
        <v>84</v>
      </c>
      <c r="B56" s="22" t="s">
        <v>85</v>
      </c>
      <c r="C56" s="59">
        <v>565.8796</v>
      </c>
      <c r="D56" s="60">
        <v>273.91127</v>
      </c>
      <c r="E56" s="60">
        <v>430.51297</v>
      </c>
      <c r="F56" s="60">
        <v>1235.63496</v>
      </c>
      <c r="G56" s="60">
        <v>1011.91896</v>
      </c>
      <c r="H56" s="60">
        <v>503.87583</v>
      </c>
      <c r="I56" s="60">
        <v>313.47766</v>
      </c>
      <c r="J56" s="61">
        <v>218.34702</v>
      </c>
    </row>
    <row r="57" spans="1:10" ht="15">
      <c r="A57" s="21"/>
      <c r="B57" s="22"/>
      <c r="C57" s="59"/>
      <c r="D57" s="60"/>
      <c r="E57" s="60"/>
      <c r="F57" s="60"/>
      <c r="G57" s="60"/>
      <c r="H57" s="60"/>
      <c r="I57" s="60"/>
      <c r="J57" s="61"/>
    </row>
    <row r="58" spans="1:10" ht="15">
      <c r="A58" s="24" t="s">
        <v>88</v>
      </c>
      <c r="B58" s="26"/>
      <c r="C58" s="65">
        <v>54.25</v>
      </c>
      <c r="D58" s="66">
        <v>150.945</v>
      </c>
      <c r="E58" s="66">
        <v>0.9174</v>
      </c>
      <c r="F58" s="66">
        <v>0.056</v>
      </c>
      <c r="G58" s="66">
        <v>0.36</v>
      </c>
      <c r="H58" s="66">
        <v>0</v>
      </c>
      <c r="I58" s="66">
        <v>0.03999</v>
      </c>
      <c r="J58" s="67">
        <v>0</v>
      </c>
    </row>
    <row r="60" ht="15">
      <c r="A60" t="s">
        <v>89</v>
      </c>
    </row>
    <row r="61" ht="15">
      <c r="A61" s="25" t="s">
        <v>90</v>
      </c>
    </row>
    <row r="62" ht="15">
      <c r="A62" s="25" t="s">
        <v>91</v>
      </c>
    </row>
  </sheetData>
  <sheetProtection/>
  <mergeCells count="14">
    <mergeCell ref="I8:I9"/>
    <mergeCell ref="A6:J6"/>
    <mergeCell ref="A5:J5"/>
    <mergeCell ref="G8:G9"/>
    <mergeCell ref="A4:J4"/>
    <mergeCell ref="A3:J3"/>
    <mergeCell ref="A8:A9"/>
    <mergeCell ref="B8:B9"/>
    <mergeCell ref="C8:C9"/>
    <mergeCell ref="H8:H9"/>
    <mergeCell ref="F8:F9"/>
    <mergeCell ref="D8:D9"/>
    <mergeCell ref="E8:E9"/>
    <mergeCell ref="J8:J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421875" style="0" customWidth="1"/>
    <col min="2" max="2" width="39.57421875" style="0" bestFit="1" customWidth="1"/>
    <col min="3" max="3" width="10.00390625" style="0" bestFit="1" customWidth="1"/>
    <col min="4" max="5" width="10.00390625" style="0" customWidth="1"/>
    <col min="6" max="6" width="10.00390625" style="0" bestFit="1" customWidth="1"/>
    <col min="7" max="7" width="10.00390625" style="0" customWidth="1"/>
    <col min="8" max="8" width="10.00390625" style="0" bestFit="1" customWidth="1"/>
    <col min="9" max="9" width="10.00390625" style="0" customWidth="1"/>
    <col min="10" max="10" width="10.00390625" style="0" bestFit="1" customWidth="1"/>
  </cols>
  <sheetData>
    <row r="1" spans="1:7" ht="15">
      <c r="A1" s="15" t="s">
        <v>92</v>
      </c>
      <c r="B1" s="16"/>
      <c r="C1" s="17"/>
      <c r="D1" s="17"/>
      <c r="E1" s="17"/>
      <c r="F1" s="17"/>
      <c r="G1" s="17"/>
    </row>
    <row r="2" spans="1:7" ht="15">
      <c r="A2" s="16"/>
      <c r="B2" s="16"/>
      <c r="C2" s="17"/>
      <c r="D2" s="17"/>
      <c r="E2" s="17"/>
      <c r="F2" s="17"/>
      <c r="G2" s="17"/>
    </row>
    <row r="3" spans="1:13" ht="15.75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5">
      <c r="A4" s="72" t="s">
        <v>97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">
      <c r="A5" s="72" t="s">
        <v>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5">
      <c r="A6" s="72" t="s">
        <v>93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8" spans="1:13" ht="15" customHeight="1">
      <c r="A8" s="75" t="s">
        <v>8</v>
      </c>
      <c r="B8" s="77" t="s">
        <v>9</v>
      </c>
      <c r="C8" s="79" t="s">
        <v>106</v>
      </c>
      <c r="D8" s="79" t="s">
        <v>107</v>
      </c>
      <c r="E8" s="79" t="s">
        <v>108</v>
      </c>
      <c r="F8" s="79" t="s">
        <v>109</v>
      </c>
      <c r="G8" s="79" t="s">
        <v>110</v>
      </c>
      <c r="H8" s="79" t="s">
        <v>111</v>
      </c>
      <c r="I8" s="79" t="s">
        <v>112</v>
      </c>
      <c r="J8" s="79" t="s">
        <v>113</v>
      </c>
      <c r="K8" s="81" t="s">
        <v>94</v>
      </c>
      <c r="L8" s="81" t="s">
        <v>95</v>
      </c>
      <c r="M8" s="81" t="s">
        <v>96</v>
      </c>
    </row>
    <row r="9" spans="1:13" ht="15">
      <c r="A9" s="76"/>
      <c r="B9" s="78"/>
      <c r="C9" s="80"/>
      <c r="D9" s="80"/>
      <c r="E9" s="80"/>
      <c r="F9" s="80"/>
      <c r="G9" s="80"/>
      <c r="H9" s="80"/>
      <c r="I9" s="80"/>
      <c r="J9" s="80"/>
      <c r="K9" s="82"/>
      <c r="L9" s="82"/>
      <c r="M9" s="82"/>
    </row>
    <row r="10" spans="1:13" ht="15">
      <c r="A10" s="18"/>
      <c r="B10" s="27" t="s">
        <v>10</v>
      </c>
      <c r="C10" s="48">
        <f aca="true" t="shared" si="0" ref="C10:J10">C12+C24+C41+C58</f>
        <v>8785898.39917</v>
      </c>
      <c r="D10" s="49">
        <f t="shared" si="0"/>
        <v>7444192.37817</v>
      </c>
      <c r="E10" s="49">
        <f t="shared" si="0"/>
        <v>7081587.708159999</v>
      </c>
      <c r="F10" s="49">
        <f t="shared" si="0"/>
        <v>6432984.27881</v>
      </c>
      <c r="G10" s="49">
        <f t="shared" si="0"/>
        <v>6751974.485390001</v>
      </c>
      <c r="H10" s="49">
        <f>H12+H24+H41+H58</f>
        <v>7823631.36277</v>
      </c>
      <c r="I10" s="49">
        <f>I12+I24+I41+I58</f>
        <v>5152085.55483</v>
      </c>
      <c r="J10" s="49">
        <f t="shared" si="0"/>
        <v>6882692.432750001</v>
      </c>
      <c r="K10" s="29">
        <f>((J10*100)/C10)-100</f>
        <v>-21.662052984812505</v>
      </c>
      <c r="L10" s="38">
        <f>((J10*100)/H10)-100</f>
        <v>-12.026882228853566</v>
      </c>
      <c r="M10" s="30">
        <f>((J10*100)/I10)-100</f>
        <v>33.59041420221729</v>
      </c>
    </row>
    <row r="11" spans="1:13" ht="15">
      <c r="A11" s="19"/>
      <c r="B11" s="28"/>
      <c r="C11" s="51"/>
      <c r="D11" s="52"/>
      <c r="E11" s="52"/>
      <c r="F11" s="52"/>
      <c r="G11" s="52"/>
      <c r="H11" s="52"/>
      <c r="I11" s="52"/>
      <c r="J11" s="58"/>
      <c r="K11" s="33"/>
      <c r="L11" s="40"/>
      <c r="M11" s="34"/>
    </row>
    <row r="12" spans="1:13" ht="15">
      <c r="A12" s="20" t="s">
        <v>11</v>
      </c>
      <c r="B12" s="22"/>
      <c r="C12" s="54">
        <f aca="true" t="shared" si="1" ref="C12:J12">SUM(C14:C22)</f>
        <v>5392203.70119</v>
      </c>
      <c r="D12" s="55">
        <f t="shared" si="1"/>
        <v>3862730.0905</v>
      </c>
      <c r="E12" s="55">
        <f t="shared" si="1"/>
        <v>3990024.01348</v>
      </c>
      <c r="F12" s="55">
        <f t="shared" si="1"/>
        <v>3100266.0854700003</v>
      </c>
      <c r="G12" s="55">
        <f t="shared" si="1"/>
        <v>3319482.87034</v>
      </c>
      <c r="H12" s="55">
        <f t="shared" si="1"/>
        <v>5078999.82986</v>
      </c>
      <c r="I12" s="55">
        <f>SUM(I14:I22)</f>
        <v>2537514.165489999</v>
      </c>
      <c r="J12" s="55">
        <f t="shared" si="1"/>
        <v>4195373.13037</v>
      </c>
      <c r="K12" s="31">
        <f aca="true" t="shared" si="2" ref="K12:K58">((J12*100)/C12)-100</f>
        <v>-22.19557415006173</v>
      </c>
      <c r="L12" s="37">
        <f aca="true" t="shared" si="3" ref="L12:L56">((J12*100)/H12)-100</f>
        <v>-17.397651685181415</v>
      </c>
      <c r="M12" s="32">
        <f aca="true" t="shared" si="4" ref="M12:M56">((J12*100)/I12)-100</f>
        <v>65.33397871928196</v>
      </c>
    </row>
    <row r="13" spans="1:13" ht="15">
      <c r="A13" s="21"/>
      <c r="B13" s="22"/>
      <c r="C13" s="57"/>
      <c r="D13" s="58"/>
      <c r="E13" s="58"/>
      <c r="F13" s="58"/>
      <c r="G13" s="58"/>
      <c r="H13" s="58"/>
      <c r="I13" s="58"/>
      <c r="J13" s="58"/>
      <c r="K13" s="33"/>
      <c r="L13" s="40"/>
      <c r="M13" s="34"/>
    </row>
    <row r="14" spans="1:13" ht="15">
      <c r="A14" s="21" t="s">
        <v>12</v>
      </c>
      <c r="B14" s="22" t="s">
        <v>13</v>
      </c>
      <c r="C14" s="59">
        <v>0.072</v>
      </c>
      <c r="D14" s="60">
        <v>69.518</v>
      </c>
      <c r="E14" s="60">
        <v>58.9215</v>
      </c>
      <c r="F14" s="60">
        <v>4.1</v>
      </c>
      <c r="G14" s="60">
        <v>16.8042</v>
      </c>
      <c r="H14" s="60">
        <v>21.8</v>
      </c>
      <c r="I14" s="60">
        <v>38.04</v>
      </c>
      <c r="J14" s="60">
        <v>14.33</v>
      </c>
      <c r="K14" s="33">
        <f>((J14*100)/C14)-100</f>
        <v>19802.77777777778</v>
      </c>
      <c r="L14" s="40">
        <f>((J14*100)/H14)-100</f>
        <v>-34.26605504587157</v>
      </c>
      <c r="M14" s="34">
        <f>((J14*100)/I14)-100</f>
        <v>-62.32912723449001</v>
      </c>
    </row>
    <row r="15" spans="1:13" ht="15">
      <c r="A15" s="21" t="s">
        <v>14</v>
      </c>
      <c r="B15" s="22" t="s">
        <v>15</v>
      </c>
      <c r="C15" s="59">
        <v>3940.27971</v>
      </c>
      <c r="D15" s="60">
        <v>3590.70616</v>
      </c>
      <c r="E15" s="60">
        <v>3513.52659</v>
      </c>
      <c r="F15" s="60">
        <v>4302.18229</v>
      </c>
      <c r="G15" s="60">
        <v>4042.55089</v>
      </c>
      <c r="H15" s="60">
        <v>4464.13389</v>
      </c>
      <c r="I15" s="60">
        <v>3555.58049</v>
      </c>
      <c r="J15" s="60">
        <v>2412.71253</v>
      </c>
      <c r="K15" s="33">
        <f aca="true" t="shared" si="5" ref="K15:K22">((J15*100)/C15)-100</f>
        <v>-38.76798837715001</v>
      </c>
      <c r="L15" s="40">
        <f aca="true" t="shared" si="6" ref="L15:L22">((J15*100)/H15)-100</f>
        <v>-45.9534012766808</v>
      </c>
      <c r="M15" s="34">
        <f aca="true" t="shared" si="7" ref="M15:M22">((J15*100)/I15)-100</f>
        <v>-32.1429359626169</v>
      </c>
    </row>
    <row r="16" spans="1:13" ht="15">
      <c r="A16" s="21" t="s">
        <v>16</v>
      </c>
      <c r="B16" s="22" t="s">
        <v>17</v>
      </c>
      <c r="C16" s="59">
        <v>5275.47262</v>
      </c>
      <c r="D16" s="60">
        <v>7084.1697</v>
      </c>
      <c r="E16" s="60">
        <v>10688.14125</v>
      </c>
      <c r="F16" s="60">
        <v>12811.51348</v>
      </c>
      <c r="G16" s="60">
        <v>20310.54297</v>
      </c>
      <c r="H16" s="60">
        <v>20084.44657</v>
      </c>
      <c r="I16" s="60">
        <v>15202.07401</v>
      </c>
      <c r="J16" s="60">
        <v>15706.83613</v>
      </c>
      <c r="K16" s="33">
        <f t="shared" si="5"/>
        <v>197.73325086464007</v>
      </c>
      <c r="L16" s="40">
        <f t="shared" si="6"/>
        <v>-21.796022234134185</v>
      </c>
      <c r="M16" s="34">
        <f t="shared" si="7"/>
        <v>3.3203503657985323</v>
      </c>
    </row>
    <row r="17" spans="1:13" ht="15">
      <c r="A17" s="21" t="s">
        <v>18</v>
      </c>
      <c r="B17" s="22" t="s">
        <v>19</v>
      </c>
      <c r="C17" s="59">
        <v>54.21069</v>
      </c>
      <c r="D17" s="60">
        <v>45.19497</v>
      </c>
      <c r="E17" s="60">
        <v>31.51048</v>
      </c>
      <c r="F17" s="60">
        <v>49.42587</v>
      </c>
      <c r="G17" s="60">
        <v>38.73508</v>
      </c>
      <c r="H17" s="60">
        <v>49.93644</v>
      </c>
      <c r="I17" s="60">
        <v>181.27127</v>
      </c>
      <c r="J17" s="60">
        <v>373.67106</v>
      </c>
      <c r="K17" s="33">
        <f t="shared" si="5"/>
        <v>589.2940488305904</v>
      </c>
      <c r="L17" s="40">
        <f t="shared" si="6"/>
        <v>648.2933505071647</v>
      </c>
      <c r="M17" s="34">
        <f t="shared" si="7"/>
        <v>106.13915266329852</v>
      </c>
    </row>
    <row r="18" spans="1:13" ht="15">
      <c r="A18" s="21" t="s">
        <v>20</v>
      </c>
      <c r="B18" s="22" t="s">
        <v>21</v>
      </c>
      <c r="C18" s="59">
        <v>4294371.36126</v>
      </c>
      <c r="D18" s="60">
        <v>2811192.98799</v>
      </c>
      <c r="E18" s="60">
        <v>2655201.00346</v>
      </c>
      <c r="F18" s="60">
        <v>2387798.16228</v>
      </c>
      <c r="G18" s="60">
        <v>2736008.2427</v>
      </c>
      <c r="H18" s="60">
        <v>4234552.2866</v>
      </c>
      <c r="I18" s="60">
        <v>1677176.63988</v>
      </c>
      <c r="J18" s="60">
        <v>3082065.12288</v>
      </c>
      <c r="K18" s="33">
        <f t="shared" si="5"/>
        <v>-28.230121160837385</v>
      </c>
      <c r="L18" s="40">
        <f t="shared" si="6"/>
        <v>-27.216269530240083</v>
      </c>
      <c r="M18" s="34">
        <f t="shared" si="7"/>
        <v>83.76508768334133</v>
      </c>
    </row>
    <row r="19" spans="1:13" ht="15">
      <c r="A19" s="21" t="s">
        <v>22</v>
      </c>
      <c r="B19" s="22" t="s">
        <v>23</v>
      </c>
      <c r="C19" s="59">
        <v>1083585.06433</v>
      </c>
      <c r="D19" s="60">
        <v>1036807.98468</v>
      </c>
      <c r="E19" s="60">
        <v>1313860.8614</v>
      </c>
      <c r="F19" s="60">
        <v>686481.71721</v>
      </c>
      <c r="G19" s="60">
        <v>553057.21283</v>
      </c>
      <c r="H19" s="60">
        <v>814554.50657</v>
      </c>
      <c r="I19" s="60">
        <v>837241.964459999</v>
      </c>
      <c r="J19" s="60">
        <v>1092219.91039</v>
      </c>
      <c r="K19" s="33">
        <f t="shared" si="5"/>
        <v>0.7968775451274013</v>
      </c>
      <c r="L19" s="40">
        <f t="shared" si="6"/>
        <v>34.08800781045565</v>
      </c>
      <c r="M19" s="34">
        <f t="shared" si="7"/>
        <v>30.454510972160335</v>
      </c>
    </row>
    <row r="20" spans="1:13" ht="15">
      <c r="A20" s="21" t="s">
        <v>24</v>
      </c>
      <c r="B20" s="22" t="s">
        <v>25</v>
      </c>
      <c r="C20" s="59"/>
      <c r="D20" s="60">
        <v>71.489</v>
      </c>
      <c r="E20" s="60">
        <v>150.354</v>
      </c>
      <c r="F20" s="60">
        <v>132.078</v>
      </c>
      <c r="G20" s="60">
        <v>16.924</v>
      </c>
      <c r="H20" s="60">
        <v>150.17</v>
      </c>
      <c r="I20" s="60">
        <v>73.012</v>
      </c>
      <c r="J20" s="60">
        <v>59.991</v>
      </c>
      <c r="K20" s="33">
        <v>100</v>
      </c>
      <c r="L20" s="40">
        <f t="shared" si="6"/>
        <v>-60.05127522141572</v>
      </c>
      <c r="M20" s="34">
        <f t="shared" si="7"/>
        <v>-17.834054675943676</v>
      </c>
    </row>
    <row r="21" spans="1:13" ht="15">
      <c r="A21" s="21" t="s">
        <v>26</v>
      </c>
      <c r="B21" s="22" t="s">
        <v>27</v>
      </c>
      <c r="C21" s="59">
        <v>0.62158</v>
      </c>
      <c r="D21" s="60"/>
      <c r="E21" s="60"/>
      <c r="F21" s="60"/>
      <c r="G21" s="60"/>
      <c r="H21" s="60"/>
      <c r="I21" s="60"/>
      <c r="J21" s="60"/>
      <c r="K21" s="33">
        <f t="shared" si="5"/>
        <v>-100</v>
      </c>
      <c r="L21" s="40"/>
      <c r="M21" s="34"/>
    </row>
    <row r="22" spans="1:13" ht="15">
      <c r="A22" s="21" t="s">
        <v>28</v>
      </c>
      <c r="B22" s="22" t="s">
        <v>29</v>
      </c>
      <c r="C22" s="59">
        <v>4976.619</v>
      </c>
      <c r="D22" s="60">
        <v>3868.04</v>
      </c>
      <c r="E22" s="60">
        <v>6519.6948</v>
      </c>
      <c r="F22" s="60">
        <v>8686.90634</v>
      </c>
      <c r="G22" s="60">
        <v>5991.85767</v>
      </c>
      <c r="H22" s="60">
        <v>5122.54979</v>
      </c>
      <c r="I22" s="60">
        <v>4045.58338</v>
      </c>
      <c r="J22" s="60">
        <v>2520.55638</v>
      </c>
      <c r="K22" s="33">
        <f t="shared" si="5"/>
        <v>-49.352032373786294</v>
      </c>
      <c r="L22" s="40">
        <f t="shared" si="6"/>
        <v>-50.79488763739278</v>
      </c>
      <c r="M22" s="34">
        <f t="shared" si="7"/>
        <v>-37.69609613138167</v>
      </c>
    </row>
    <row r="23" spans="1:13" ht="15">
      <c r="A23" s="21"/>
      <c r="B23" s="22"/>
      <c r="C23" s="59"/>
      <c r="D23" s="60"/>
      <c r="E23" s="60"/>
      <c r="F23" s="60"/>
      <c r="G23" s="60"/>
      <c r="H23" s="60"/>
      <c r="I23" s="60"/>
      <c r="J23" s="60"/>
      <c r="K23" s="33"/>
      <c r="L23" s="40"/>
      <c r="M23" s="34"/>
    </row>
    <row r="24" spans="1:13" ht="15">
      <c r="A24" s="23" t="s">
        <v>86</v>
      </c>
      <c r="B24" s="22"/>
      <c r="C24" s="62">
        <f aca="true" t="shared" si="8" ref="C24:J24">SUM(C26:C39)</f>
        <v>3299452.47365</v>
      </c>
      <c r="D24" s="63">
        <f t="shared" si="8"/>
        <v>3471794.97587</v>
      </c>
      <c r="E24" s="63">
        <f t="shared" si="8"/>
        <v>2944426.0806399994</v>
      </c>
      <c r="F24" s="63">
        <f>SUM(F26:F39)</f>
        <v>3146273.9769399995</v>
      </c>
      <c r="G24" s="63">
        <f>SUM(G26:G39)</f>
        <v>3248602.04403</v>
      </c>
      <c r="H24" s="63">
        <f t="shared" si="8"/>
        <v>2596688.7913900004</v>
      </c>
      <c r="I24" s="63">
        <f t="shared" si="8"/>
        <v>2450173.7223800006</v>
      </c>
      <c r="J24" s="63">
        <f t="shared" si="8"/>
        <v>2536152.64979</v>
      </c>
      <c r="K24" s="31">
        <f t="shared" si="2"/>
        <v>-23.13413604092935</v>
      </c>
      <c r="L24" s="37">
        <f t="shared" si="3"/>
        <v>-2.331282123630814</v>
      </c>
      <c r="M24" s="32">
        <f t="shared" si="4"/>
        <v>3.509095156178688</v>
      </c>
    </row>
    <row r="25" spans="1:13" ht="15">
      <c r="A25" s="21"/>
      <c r="B25" s="22"/>
      <c r="C25" s="59"/>
      <c r="D25" s="60"/>
      <c r="E25" s="60"/>
      <c r="F25" s="60"/>
      <c r="G25" s="60"/>
      <c r="H25" s="60"/>
      <c r="I25" s="60"/>
      <c r="J25" s="60"/>
      <c r="K25" s="33"/>
      <c r="L25" s="40"/>
      <c r="M25" s="34"/>
    </row>
    <row r="26" spans="1:13" ht="15">
      <c r="A26" s="21" t="s">
        <v>30</v>
      </c>
      <c r="B26" s="22" t="s">
        <v>31</v>
      </c>
      <c r="C26" s="59">
        <v>11526.88596</v>
      </c>
      <c r="D26" s="60">
        <v>11676.7901</v>
      </c>
      <c r="E26" s="60">
        <v>10691.59416</v>
      </c>
      <c r="F26" s="60">
        <v>12999.05784</v>
      </c>
      <c r="G26" s="60">
        <v>11276.50178</v>
      </c>
      <c r="H26" s="60">
        <v>13787.2296</v>
      </c>
      <c r="I26" s="60">
        <v>11135.47566</v>
      </c>
      <c r="J26" s="60">
        <v>8670.16029</v>
      </c>
      <c r="K26" s="33">
        <f t="shared" si="2"/>
        <v>-24.783152014457855</v>
      </c>
      <c r="L26" s="40">
        <f t="shared" si="3"/>
        <v>-37.11455788043162</v>
      </c>
      <c r="M26" s="34">
        <f t="shared" si="4"/>
        <v>-22.139291084400796</v>
      </c>
    </row>
    <row r="27" spans="1:13" ht="15">
      <c r="A27" s="21" t="s">
        <v>32</v>
      </c>
      <c r="B27" s="22" t="s">
        <v>33</v>
      </c>
      <c r="C27" s="59">
        <v>24194.57925</v>
      </c>
      <c r="D27" s="60">
        <v>24477.60407</v>
      </c>
      <c r="E27" s="60">
        <v>27096.92745</v>
      </c>
      <c r="F27" s="60">
        <v>43146.17178</v>
      </c>
      <c r="G27" s="60">
        <v>46892.43457</v>
      </c>
      <c r="H27" s="60">
        <v>44218.27511</v>
      </c>
      <c r="I27" s="60">
        <v>42437.57054</v>
      </c>
      <c r="J27" s="60">
        <v>41641.33708</v>
      </c>
      <c r="K27" s="33">
        <f aca="true" t="shared" si="9" ref="K27:K39">((J27*100)/C27)-100</f>
        <v>72.11019315411323</v>
      </c>
      <c r="L27" s="40">
        <f aca="true" t="shared" si="10" ref="L27:L39">((J27*100)/H27)-100</f>
        <v>-5.827766966462306</v>
      </c>
      <c r="M27" s="34">
        <f aca="true" t="shared" si="11" ref="M27:M39">((J27*100)/I27)-100</f>
        <v>-1.876246566116464</v>
      </c>
    </row>
    <row r="28" spans="1:13" ht="15">
      <c r="A28" s="21" t="s">
        <v>34</v>
      </c>
      <c r="B28" s="22" t="s">
        <v>35</v>
      </c>
      <c r="C28" s="59">
        <v>475.08614</v>
      </c>
      <c r="D28" s="60">
        <v>426.83786</v>
      </c>
      <c r="E28" s="60">
        <v>564.007</v>
      </c>
      <c r="F28" s="60">
        <v>347.4886</v>
      </c>
      <c r="G28" s="60">
        <v>548.30659</v>
      </c>
      <c r="H28" s="60">
        <v>440.4696</v>
      </c>
      <c r="I28" s="60">
        <v>655.86312</v>
      </c>
      <c r="J28" s="60">
        <v>552.54689</v>
      </c>
      <c r="K28" s="33">
        <f t="shared" si="9"/>
        <v>16.304569525012866</v>
      </c>
      <c r="L28" s="40">
        <f t="shared" si="10"/>
        <v>25.444954657483734</v>
      </c>
      <c r="M28" s="34">
        <f t="shared" si="11"/>
        <v>-15.752712242761874</v>
      </c>
    </row>
    <row r="29" spans="1:13" ht="15">
      <c r="A29" s="21" t="s">
        <v>36</v>
      </c>
      <c r="B29" s="22" t="s">
        <v>37</v>
      </c>
      <c r="C29" s="59">
        <v>0.002</v>
      </c>
      <c r="D29" s="60"/>
      <c r="E29" s="60">
        <v>4.7</v>
      </c>
      <c r="F29" s="60"/>
      <c r="G29" s="60"/>
      <c r="H29" s="60"/>
      <c r="I29" s="60"/>
      <c r="J29" s="60"/>
      <c r="K29" s="33">
        <f t="shared" si="9"/>
        <v>-100</v>
      </c>
      <c r="L29" s="40"/>
      <c r="M29" s="34"/>
    </row>
    <row r="30" spans="1:13" ht="15">
      <c r="A30" s="21" t="s">
        <v>38</v>
      </c>
      <c r="B30" s="22" t="s">
        <v>39</v>
      </c>
      <c r="C30" s="59">
        <v>444.59592</v>
      </c>
      <c r="D30" s="60">
        <v>205.45691</v>
      </c>
      <c r="E30" s="60">
        <v>522.97307</v>
      </c>
      <c r="F30" s="60">
        <v>784.15044</v>
      </c>
      <c r="G30" s="60">
        <v>374.964</v>
      </c>
      <c r="H30" s="60">
        <v>612.04843</v>
      </c>
      <c r="I30" s="60">
        <v>296.4248</v>
      </c>
      <c r="J30" s="60">
        <v>994.6505</v>
      </c>
      <c r="K30" s="33">
        <f t="shared" si="9"/>
        <v>123.72011421067472</v>
      </c>
      <c r="L30" s="40">
        <f t="shared" si="10"/>
        <v>62.51173130204745</v>
      </c>
      <c r="M30" s="34">
        <f t="shared" si="11"/>
        <v>235.54901614169933</v>
      </c>
    </row>
    <row r="31" spans="1:13" ht="15">
      <c r="A31" s="21" t="s">
        <v>40</v>
      </c>
      <c r="B31" s="22" t="s">
        <v>41</v>
      </c>
      <c r="C31" s="59">
        <v>104531.07516</v>
      </c>
      <c r="D31" s="60">
        <v>104535.08224</v>
      </c>
      <c r="E31" s="60">
        <v>136966.33125</v>
      </c>
      <c r="F31" s="60">
        <v>115898.5987</v>
      </c>
      <c r="G31" s="60">
        <v>154968.6031</v>
      </c>
      <c r="H31" s="60">
        <v>76148.64506</v>
      </c>
      <c r="I31" s="60">
        <v>35846.83535</v>
      </c>
      <c r="J31" s="60">
        <v>86077.4802899999</v>
      </c>
      <c r="K31" s="33">
        <f t="shared" si="9"/>
        <v>-17.653692781552465</v>
      </c>
      <c r="L31" s="40">
        <f t="shared" si="10"/>
        <v>13.03875495378368</v>
      </c>
      <c r="M31" s="34">
        <f t="shared" si="11"/>
        <v>140.12574457287454</v>
      </c>
    </row>
    <row r="32" spans="1:13" ht="15">
      <c r="A32" s="21" t="s">
        <v>42</v>
      </c>
      <c r="B32" s="22" t="s">
        <v>43</v>
      </c>
      <c r="C32" s="59">
        <v>530636.12702</v>
      </c>
      <c r="D32" s="60">
        <v>631659.9668</v>
      </c>
      <c r="E32" s="60">
        <v>375363.17886</v>
      </c>
      <c r="F32" s="60">
        <v>406912.69962</v>
      </c>
      <c r="G32" s="60">
        <v>381702.41453</v>
      </c>
      <c r="H32" s="60">
        <v>323718.26838</v>
      </c>
      <c r="I32" s="60">
        <v>284143.95321</v>
      </c>
      <c r="J32" s="60">
        <v>233892.50352</v>
      </c>
      <c r="K32" s="33">
        <f t="shared" si="9"/>
        <v>-55.92224283078554</v>
      </c>
      <c r="L32" s="40">
        <f t="shared" si="10"/>
        <v>-27.748129665193048</v>
      </c>
      <c r="M32" s="34">
        <f t="shared" si="11"/>
        <v>-17.68520819194103</v>
      </c>
    </row>
    <row r="33" spans="1:13" ht="15">
      <c r="A33" s="21" t="s">
        <v>44</v>
      </c>
      <c r="B33" s="22" t="s">
        <v>45</v>
      </c>
      <c r="C33" s="59">
        <v>11735.47234</v>
      </c>
      <c r="D33" s="60">
        <v>11002.44781</v>
      </c>
      <c r="E33" s="60">
        <v>11677.35159</v>
      </c>
      <c r="F33" s="60">
        <v>12810.63328</v>
      </c>
      <c r="G33" s="60">
        <v>15862.09974</v>
      </c>
      <c r="H33" s="60">
        <v>14748.20107</v>
      </c>
      <c r="I33" s="60">
        <v>11907.18718</v>
      </c>
      <c r="J33" s="60">
        <v>8114.8362</v>
      </c>
      <c r="K33" s="33">
        <f t="shared" si="9"/>
        <v>-30.85206999005206</v>
      </c>
      <c r="L33" s="40">
        <f t="shared" si="10"/>
        <v>-44.977450731216535</v>
      </c>
      <c r="M33" s="34">
        <f t="shared" si="11"/>
        <v>-31.84925980142357</v>
      </c>
    </row>
    <row r="34" spans="1:13" ht="15">
      <c r="A34" s="21" t="s">
        <v>46</v>
      </c>
      <c r="B34" s="22" t="s">
        <v>47</v>
      </c>
      <c r="C34" s="59">
        <v>67760.30823</v>
      </c>
      <c r="D34" s="60">
        <v>82349.82171</v>
      </c>
      <c r="E34" s="60">
        <v>112387.15898</v>
      </c>
      <c r="F34" s="60">
        <v>94262.95309</v>
      </c>
      <c r="G34" s="60">
        <v>91375.60268</v>
      </c>
      <c r="H34" s="60">
        <v>97528.04028</v>
      </c>
      <c r="I34" s="60">
        <v>82426.02303</v>
      </c>
      <c r="J34" s="60">
        <v>109411.73472</v>
      </c>
      <c r="K34" s="33">
        <f t="shared" si="9"/>
        <v>61.46876774618826</v>
      </c>
      <c r="L34" s="40">
        <f t="shared" si="10"/>
        <v>12.184900266510297</v>
      </c>
      <c r="M34" s="34">
        <f t="shared" si="11"/>
        <v>32.73931059391063</v>
      </c>
    </row>
    <row r="35" spans="1:13" ht="15">
      <c r="A35" s="21" t="s">
        <v>48</v>
      </c>
      <c r="B35" s="22" t="s">
        <v>49</v>
      </c>
      <c r="C35" s="59">
        <v>511.18029</v>
      </c>
      <c r="D35" s="60">
        <v>775.57846</v>
      </c>
      <c r="E35" s="60">
        <v>804.08673</v>
      </c>
      <c r="F35" s="60">
        <v>466.68896</v>
      </c>
      <c r="G35" s="60">
        <v>360.6282</v>
      </c>
      <c r="H35" s="60">
        <v>2478.86386</v>
      </c>
      <c r="I35" s="60">
        <v>4880.37877</v>
      </c>
      <c r="J35" s="60">
        <v>3126.16933</v>
      </c>
      <c r="K35" s="33">
        <f t="shared" si="9"/>
        <v>511.55905091724094</v>
      </c>
      <c r="L35" s="40">
        <f t="shared" si="10"/>
        <v>26.11298992434382</v>
      </c>
      <c r="M35" s="34">
        <f t="shared" si="11"/>
        <v>-35.944124886028064</v>
      </c>
    </row>
    <row r="36" spans="1:13" ht="15">
      <c r="A36" s="21" t="s">
        <v>50</v>
      </c>
      <c r="B36" s="22" t="s">
        <v>51</v>
      </c>
      <c r="C36" s="59">
        <v>2520657.4424</v>
      </c>
      <c r="D36" s="60">
        <v>2579222.2673</v>
      </c>
      <c r="E36" s="60">
        <v>2250163.76043</v>
      </c>
      <c r="F36" s="60">
        <v>2429187.18803</v>
      </c>
      <c r="G36" s="60">
        <v>2538542.60646</v>
      </c>
      <c r="H36" s="60">
        <v>2015882.63794</v>
      </c>
      <c r="I36" s="60">
        <v>1969600.5571</v>
      </c>
      <c r="J36" s="60">
        <v>2033863.60309</v>
      </c>
      <c r="K36" s="33">
        <f t="shared" si="9"/>
        <v>-19.31217749471375</v>
      </c>
      <c r="L36" s="40">
        <f t="shared" si="10"/>
        <v>0.8919648798788558</v>
      </c>
      <c r="M36" s="34">
        <f t="shared" si="11"/>
        <v>3.2627451164321144</v>
      </c>
    </row>
    <row r="37" spans="1:13" ht="15">
      <c r="A37" s="21" t="s">
        <v>52</v>
      </c>
      <c r="B37" s="22" t="s">
        <v>53</v>
      </c>
      <c r="C37" s="59"/>
      <c r="D37" s="60">
        <v>0.004</v>
      </c>
      <c r="E37" s="60">
        <v>0.24</v>
      </c>
      <c r="F37" s="60">
        <v>0.36</v>
      </c>
      <c r="G37" s="60">
        <v>5060.44971</v>
      </c>
      <c r="H37" s="60">
        <v>5730.886</v>
      </c>
      <c r="I37" s="60">
        <v>4783.41488</v>
      </c>
      <c r="J37" s="60">
        <v>7358.83301</v>
      </c>
      <c r="K37" s="33">
        <v>100</v>
      </c>
      <c r="L37" s="40">
        <f t="shared" si="10"/>
        <v>28.406550226265182</v>
      </c>
      <c r="M37" s="34">
        <f t="shared" si="11"/>
        <v>53.84057612832444</v>
      </c>
    </row>
    <row r="38" spans="1:13" ht="15">
      <c r="A38" s="21" t="s">
        <v>54</v>
      </c>
      <c r="B38" s="22" t="s">
        <v>55</v>
      </c>
      <c r="C38" s="59">
        <v>123.07479</v>
      </c>
      <c r="D38" s="60">
        <v>72.58328</v>
      </c>
      <c r="E38" s="60">
        <v>197.61788</v>
      </c>
      <c r="F38" s="60">
        <v>135.95622</v>
      </c>
      <c r="G38" s="60">
        <v>349.4559</v>
      </c>
      <c r="H38" s="60">
        <v>338.129</v>
      </c>
      <c r="I38" s="60">
        <v>242.59125</v>
      </c>
      <c r="J38" s="60">
        <v>256.39002</v>
      </c>
      <c r="K38" s="33">
        <f t="shared" si="9"/>
        <v>108.32050170469518</v>
      </c>
      <c r="L38" s="40">
        <f t="shared" si="10"/>
        <v>-24.173904042539974</v>
      </c>
      <c r="M38" s="34">
        <f t="shared" si="11"/>
        <v>5.68807407521912</v>
      </c>
    </row>
    <row r="39" spans="1:13" ht="15">
      <c r="A39" s="21" t="s">
        <v>56</v>
      </c>
      <c r="B39" s="22" t="s">
        <v>57</v>
      </c>
      <c r="C39" s="59">
        <v>26856.64415</v>
      </c>
      <c r="D39" s="60">
        <v>25390.53533</v>
      </c>
      <c r="E39" s="60">
        <v>17986.15324</v>
      </c>
      <c r="F39" s="60">
        <v>29322.03038</v>
      </c>
      <c r="G39" s="60">
        <v>1287.97677</v>
      </c>
      <c r="H39" s="60">
        <v>1057.09706</v>
      </c>
      <c r="I39" s="60">
        <v>1817.44749</v>
      </c>
      <c r="J39" s="60">
        <v>2192.40485</v>
      </c>
      <c r="K39" s="33">
        <f t="shared" si="9"/>
        <v>-91.83663886763009</v>
      </c>
      <c r="L39" s="40">
        <f t="shared" si="10"/>
        <v>107.39863281806873</v>
      </c>
      <c r="M39" s="34">
        <f t="shared" si="11"/>
        <v>20.6309872534474</v>
      </c>
    </row>
    <row r="40" spans="1:13" ht="15">
      <c r="A40" s="21"/>
      <c r="B40" s="22"/>
      <c r="C40" s="59"/>
      <c r="D40" s="60"/>
      <c r="E40" s="60"/>
      <c r="F40" s="60"/>
      <c r="G40" s="60"/>
      <c r="H40" s="60"/>
      <c r="I40" s="60"/>
      <c r="J40" s="60"/>
      <c r="K40" s="33"/>
      <c r="L40" s="40"/>
      <c r="M40" s="34"/>
    </row>
    <row r="41" spans="1:13" ht="15">
      <c r="A41" s="20" t="s">
        <v>87</v>
      </c>
      <c r="B41" s="22"/>
      <c r="C41" s="62">
        <f aca="true" t="shared" si="12" ref="C41:J41">SUM(C43:C56)</f>
        <v>94187.97433</v>
      </c>
      <c r="D41" s="63">
        <f t="shared" si="12"/>
        <v>109516.36680000008</v>
      </c>
      <c r="E41" s="63">
        <f t="shared" si="12"/>
        <v>147136.69663999998</v>
      </c>
      <c r="F41" s="63">
        <f t="shared" si="12"/>
        <v>186444.1604</v>
      </c>
      <c r="G41" s="63">
        <f t="shared" si="12"/>
        <v>183889.21102000002</v>
      </c>
      <c r="H41" s="63">
        <f>SUM(H43:H56)</f>
        <v>147942.7415199998</v>
      </c>
      <c r="I41" s="63">
        <f>SUM(I43:I56)</f>
        <v>164397.62697</v>
      </c>
      <c r="J41" s="63">
        <f t="shared" si="12"/>
        <v>151166.65258999998</v>
      </c>
      <c r="K41" s="31">
        <f t="shared" si="2"/>
        <v>60.49464240558743</v>
      </c>
      <c r="L41" s="37">
        <f t="shared" si="3"/>
        <v>2.179161368024495</v>
      </c>
      <c r="M41" s="32">
        <f t="shared" si="4"/>
        <v>-8.048154115031409</v>
      </c>
    </row>
    <row r="42" spans="1:13" ht="15">
      <c r="A42" s="21"/>
      <c r="B42" s="22"/>
      <c r="C42" s="59"/>
      <c r="D42" s="60"/>
      <c r="E42" s="60"/>
      <c r="F42" s="60"/>
      <c r="G42" s="60"/>
      <c r="H42" s="60"/>
      <c r="I42" s="60"/>
      <c r="J42" s="60"/>
      <c r="K42" s="33"/>
      <c r="L42" s="40"/>
      <c r="M42" s="34"/>
    </row>
    <row r="43" spans="1:13" ht="15">
      <c r="A43" s="21" t="s">
        <v>58</v>
      </c>
      <c r="B43" s="22" t="s">
        <v>59</v>
      </c>
      <c r="C43" s="59">
        <v>12145.6965</v>
      </c>
      <c r="D43" s="60">
        <v>51380.85901</v>
      </c>
      <c r="E43" s="60">
        <v>70907.20099</v>
      </c>
      <c r="F43" s="60">
        <v>82210.40856</v>
      </c>
      <c r="G43" s="60">
        <v>101104.74214</v>
      </c>
      <c r="H43" s="60">
        <v>43716.83221</v>
      </c>
      <c r="I43" s="60">
        <v>84323.83463</v>
      </c>
      <c r="J43" s="60">
        <v>88559.00713</v>
      </c>
      <c r="K43" s="33">
        <f t="shared" si="2"/>
        <v>629.1389763444196</v>
      </c>
      <c r="L43" s="40">
        <f t="shared" si="3"/>
        <v>102.57416343570881</v>
      </c>
      <c r="M43" s="34">
        <f t="shared" si="4"/>
        <v>5.022509375413591</v>
      </c>
    </row>
    <row r="44" spans="1:13" ht="15">
      <c r="A44" s="21" t="s">
        <v>60</v>
      </c>
      <c r="B44" s="22" t="s">
        <v>61</v>
      </c>
      <c r="C44" s="59">
        <v>4767.21379</v>
      </c>
      <c r="D44" s="60">
        <v>4626.29642999999</v>
      </c>
      <c r="E44" s="60">
        <v>4220.04663</v>
      </c>
      <c r="F44" s="60">
        <v>5055.56204</v>
      </c>
      <c r="G44" s="60">
        <v>3380.46304</v>
      </c>
      <c r="H44" s="60">
        <v>3534.35183</v>
      </c>
      <c r="I44" s="60">
        <v>3501.48249</v>
      </c>
      <c r="J44" s="60">
        <v>2162.41446</v>
      </c>
      <c r="K44" s="33">
        <f aca="true" t="shared" si="13" ref="K44:K56">((J44*100)/C44)-100</f>
        <v>-54.63986816500629</v>
      </c>
      <c r="L44" s="40">
        <f aca="true" t="shared" si="14" ref="L44:L56">((J44*100)/H44)-100</f>
        <v>-38.8172269199357</v>
      </c>
      <c r="M44" s="34">
        <f aca="true" t="shared" si="15" ref="M44:M56">((J44*100)/I44)-100</f>
        <v>-38.2428880859547</v>
      </c>
    </row>
    <row r="45" spans="1:13" ht="15">
      <c r="A45" s="21" t="s">
        <v>62</v>
      </c>
      <c r="B45" s="22" t="s">
        <v>63</v>
      </c>
      <c r="C45" s="59">
        <v>635.31196</v>
      </c>
      <c r="D45" s="60">
        <v>507.32604</v>
      </c>
      <c r="E45" s="60">
        <v>655.58914</v>
      </c>
      <c r="F45" s="60">
        <v>822.21711</v>
      </c>
      <c r="G45" s="60">
        <v>575.10088</v>
      </c>
      <c r="H45" s="60">
        <v>531.36626</v>
      </c>
      <c r="I45" s="60">
        <v>510.47236</v>
      </c>
      <c r="J45" s="60">
        <v>446.55211</v>
      </c>
      <c r="K45" s="33">
        <f t="shared" si="13"/>
        <v>-29.71136416194652</v>
      </c>
      <c r="L45" s="40">
        <f t="shared" si="14"/>
        <v>-15.961523413247946</v>
      </c>
      <c r="M45" s="34">
        <f t="shared" si="15"/>
        <v>-12.521784725033882</v>
      </c>
    </row>
    <row r="46" spans="1:13" ht="15">
      <c r="A46" s="21" t="s">
        <v>64</v>
      </c>
      <c r="B46" s="22" t="s">
        <v>65</v>
      </c>
      <c r="C46" s="59">
        <v>7.62363</v>
      </c>
      <c r="D46" s="60">
        <v>3.56595</v>
      </c>
      <c r="E46" s="60">
        <v>4.29195</v>
      </c>
      <c r="F46" s="60">
        <v>5.30028</v>
      </c>
      <c r="G46" s="60">
        <v>13.73489</v>
      </c>
      <c r="H46" s="60">
        <v>12.35504</v>
      </c>
      <c r="I46" s="60">
        <v>15.5545</v>
      </c>
      <c r="J46" s="60">
        <v>4.08045</v>
      </c>
      <c r="K46" s="33">
        <f t="shared" si="13"/>
        <v>-46.476284919388796</v>
      </c>
      <c r="L46" s="40">
        <f t="shared" si="14"/>
        <v>-66.97339709138942</v>
      </c>
      <c r="M46" s="34">
        <f t="shared" si="15"/>
        <v>-73.76675560127295</v>
      </c>
    </row>
    <row r="47" spans="1:13" ht="15">
      <c r="A47" s="21" t="s">
        <v>66</v>
      </c>
      <c r="B47" s="22" t="s">
        <v>67</v>
      </c>
      <c r="C47" s="59">
        <v>882.783169999999</v>
      </c>
      <c r="D47" s="60">
        <v>1167.92722</v>
      </c>
      <c r="E47" s="60">
        <v>732.34615</v>
      </c>
      <c r="F47" s="60">
        <v>896.46198</v>
      </c>
      <c r="G47" s="60">
        <v>724.74897</v>
      </c>
      <c r="H47" s="60">
        <v>643.05104</v>
      </c>
      <c r="I47" s="60">
        <v>705.06968</v>
      </c>
      <c r="J47" s="60">
        <v>745.48031</v>
      </c>
      <c r="K47" s="33">
        <f t="shared" si="13"/>
        <v>-15.553407072769545</v>
      </c>
      <c r="L47" s="40">
        <f t="shared" si="14"/>
        <v>15.928637639712093</v>
      </c>
      <c r="M47" s="34">
        <f t="shared" si="15"/>
        <v>5.731437777894527</v>
      </c>
    </row>
    <row r="48" spans="1:13" ht="15">
      <c r="A48" s="21" t="s">
        <v>68</v>
      </c>
      <c r="B48" s="22" t="s">
        <v>69</v>
      </c>
      <c r="C48" s="59">
        <v>67.59302</v>
      </c>
      <c r="D48" s="60">
        <v>52.45292</v>
      </c>
      <c r="E48" s="60">
        <v>28.0144</v>
      </c>
      <c r="F48" s="60">
        <v>25.10892</v>
      </c>
      <c r="G48" s="60">
        <v>45.67602</v>
      </c>
      <c r="H48" s="60">
        <v>20.8934</v>
      </c>
      <c r="I48" s="60">
        <v>23.67032</v>
      </c>
      <c r="J48" s="60">
        <v>26.6272</v>
      </c>
      <c r="K48" s="33">
        <f t="shared" si="13"/>
        <v>-60.60658334248122</v>
      </c>
      <c r="L48" s="40">
        <f t="shared" si="14"/>
        <v>27.443116007925937</v>
      </c>
      <c r="M48" s="34">
        <f t="shared" si="15"/>
        <v>12.491930823072934</v>
      </c>
    </row>
    <row r="49" spans="1:13" ht="15">
      <c r="A49" s="21" t="s">
        <v>70</v>
      </c>
      <c r="B49" s="22" t="s">
        <v>71</v>
      </c>
      <c r="C49" s="59">
        <v>31.60823</v>
      </c>
      <c r="D49" s="60">
        <v>12.45384</v>
      </c>
      <c r="E49" s="60">
        <v>12.30432</v>
      </c>
      <c r="F49" s="60">
        <v>6.4764</v>
      </c>
      <c r="G49" s="60">
        <v>7.49473</v>
      </c>
      <c r="H49" s="60">
        <v>2.71875</v>
      </c>
      <c r="I49" s="60">
        <v>4.34357</v>
      </c>
      <c r="J49" s="60">
        <v>1.404</v>
      </c>
      <c r="K49" s="33">
        <f t="shared" si="13"/>
        <v>-95.55811888232907</v>
      </c>
      <c r="L49" s="40">
        <f t="shared" si="14"/>
        <v>-48.35862068965518</v>
      </c>
      <c r="M49" s="34">
        <f t="shared" si="15"/>
        <v>-67.67635838722526</v>
      </c>
    </row>
    <row r="50" spans="1:13" ht="15">
      <c r="A50" s="21" t="s">
        <v>72</v>
      </c>
      <c r="B50" s="22" t="s">
        <v>73</v>
      </c>
      <c r="C50" s="59">
        <v>3534.29718</v>
      </c>
      <c r="D50" s="60">
        <v>1639.58001</v>
      </c>
      <c r="E50" s="60">
        <v>1888.0089</v>
      </c>
      <c r="F50" s="60">
        <v>2966.39298</v>
      </c>
      <c r="G50" s="60">
        <v>3994.73064</v>
      </c>
      <c r="H50" s="60">
        <v>3586.79712</v>
      </c>
      <c r="I50" s="60">
        <v>5312.10919</v>
      </c>
      <c r="J50" s="60">
        <v>3107.32535</v>
      </c>
      <c r="K50" s="33">
        <f t="shared" si="13"/>
        <v>-12.080812910022459</v>
      </c>
      <c r="L50" s="40">
        <f t="shared" si="14"/>
        <v>-13.367685819932845</v>
      </c>
      <c r="M50" s="34">
        <f t="shared" si="15"/>
        <v>-41.50486673260569</v>
      </c>
    </row>
    <row r="51" spans="1:13" ht="15">
      <c r="A51" s="21" t="s">
        <v>74</v>
      </c>
      <c r="B51" s="22" t="s">
        <v>75</v>
      </c>
      <c r="C51" s="59">
        <v>0.05733</v>
      </c>
      <c r="D51" s="60">
        <v>0.10577</v>
      </c>
      <c r="E51" s="60"/>
      <c r="F51" s="60"/>
      <c r="G51" s="60"/>
      <c r="H51" s="60"/>
      <c r="I51" s="60"/>
      <c r="J51" s="60"/>
      <c r="K51" s="33">
        <f t="shared" si="13"/>
        <v>-100</v>
      </c>
      <c r="L51" s="40"/>
      <c r="M51" s="34"/>
    </row>
    <row r="52" spans="1:13" ht="15">
      <c r="A52" s="21" t="s">
        <v>76</v>
      </c>
      <c r="B52" s="22" t="s">
        <v>77</v>
      </c>
      <c r="C52" s="59">
        <v>4732.51407</v>
      </c>
      <c r="D52" s="60">
        <v>2825.0339</v>
      </c>
      <c r="E52" s="60">
        <v>3582.03954</v>
      </c>
      <c r="F52" s="60">
        <v>3483.97946</v>
      </c>
      <c r="G52" s="60">
        <v>3450.13229</v>
      </c>
      <c r="H52" s="60">
        <v>3061.10034</v>
      </c>
      <c r="I52" s="60">
        <v>2110.26272</v>
      </c>
      <c r="J52" s="60">
        <v>1462.88572</v>
      </c>
      <c r="K52" s="33">
        <f t="shared" si="13"/>
        <v>-69.08861340162905</v>
      </c>
      <c r="L52" s="40">
        <f t="shared" si="14"/>
        <v>-52.21046167993305</v>
      </c>
      <c r="M52" s="34">
        <f t="shared" si="15"/>
        <v>-30.677554688546095</v>
      </c>
    </row>
    <row r="53" spans="1:13" ht="15">
      <c r="A53" s="21" t="s">
        <v>78</v>
      </c>
      <c r="B53" s="22" t="s">
        <v>79</v>
      </c>
      <c r="C53" s="59">
        <v>11531.1992</v>
      </c>
      <c r="D53" s="60">
        <v>8770.53062999999</v>
      </c>
      <c r="E53" s="60">
        <v>11059.27206</v>
      </c>
      <c r="F53" s="60">
        <v>11360.47719</v>
      </c>
      <c r="G53" s="60">
        <v>10131.39634</v>
      </c>
      <c r="H53" s="60">
        <v>12054.69865</v>
      </c>
      <c r="I53" s="60">
        <v>12587.77774</v>
      </c>
      <c r="J53" s="60">
        <v>8998.6899</v>
      </c>
      <c r="K53" s="33">
        <f t="shared" si="13"/>
        <v>-21.962237023882125</v>
      </c>
      <c r="L53" s="40">
        <f t="shared" si="14"/>
        <v>-25.351183291504356</v>
      </c>
      <c r="M53" s="34">
        <f t="shared" si="15"/>
        <v>-28.51248182270494</v>
      </c>
    </row>
    <row r="54" spans="1:13" ht="15">
      <c r="A54" s="21" t="s">
        <v>80</v>
      </c>
      <c r="B54" s="22" t="s">
        <v>81</v>
      </c>
      <c r="C54" s="59">
        <v>55286.13367</v>
      </c>
      <c r="D54" s="60">
        <v>38256.3091500001</v>
      </c>
      <c r="E54" s="60">
        <v>53617.04959</v>
      </c>
      <c r="F54" s="60">
        <v>78376.14052</v>
      </c>
      <c r="G54" s="60">
        <v>59449.07212</v>
      </c>
      <c r="H54" s="60">
        <v>80274.7010499998</v>
      </c>
      <c r="I54" s="60">
        <v>54989.56231</v>
      </c>
      <c r="J54" s="60">
        <v>45432.92269</v>
      </c>
      <c r="K54" s="33">
        <f t="shared" si="13"/>
        <v>-17.82221024681033</v>
      </c>
      <c r="L54" s="40">
        <f t="shared" si="14"/>
        <v>-43.403186688042965</v>
      </c>
      <c r="M54" s="34">
        <f t="shared" si="15"/>
        <v>-17.379006521501438</v>
      </c>
    </row>
    <row r="55" spans="1:13" ht="15">
      <c r="A55" s="21" t="s">
        <v>82</v>
      </c>
      <c r="B55" s="22" t="s">
        <v>83</v>
      </c>
      <c r="C55" s="59">
        <v>0.06298</v>
      </c>
      <c r="D55" s="60">
        <v>0.01466</v>
      </c>
      <c r="E55" s="60">
        <v>0.02</v>
      </c>
      <c r="F55" s="60"/>
      <c r="G55" s="60"/>
      <c r="H55" s="60"/>
      <c r="I55" s="60">
        <v>0.0098</v>
      </c>
      <c r="J55" s="60">
        <v>0.91625</v>
      </c>
      <c r="K55" s="33">
        <f t="shared" si="13"/>
        <v>1354.826929183868</v>
      </c>
      <c r="L55" s="40">
        <v>100</v>
      </c>
      <c r="M55" s="34">
        <f t="shared" si="15"/>
        <v>9249.489795918367</v>
      </c>
    </row>
    <row r="56" spans="1:13" ht="15">
      <c r="A56" s="21" t="s">
        <v>84</v>
      </c>
      <c r="B56" s="22" t="s">
        <v>85</v>
      </c>
      <c r="C56" s="59">
        <v>565.8796</v>
      </c>
      <c r="D56" s="60">
        <v>273.91127</v>
      </c>
      <c r="E56" s="60">
        <v>430.51297</v>
      </c>
      <c r="F56" s="60">
        <v>1235.63496</v>
      </c>
      <c r="G56" s="60">
        <v>1011.91896</v>
      </c>
      <c r="H56" s="60">
        <v>503.87583</v>
      </c>
      <c r="I56" s="60">
        <v>313.47766</v>
      </c>
      <c r="J56" s="60">
        <v>218.34702</v>
      </c>
      <c r="K56" s="33">
        <f t="shared" si="13"/>
        <v>-61.41458006261403</v>
      </c>
      <c r="L56" s="40">
        <f t="shared" si="14"/>
        <v>-56.66650253892909</v>
      </c>
      <c r="M56" s="34">
        <f t="shared" si="15"/>
        <v>-30.346864270965924</v>
      </c>
    </row>
    <row r="57" spans="1:13" ht="15">
      <c r="A57" s="21"/>
      <c r="B57" s="22"/>
      <c r="C57" s="59"/>
      <c r="D57" s="60"/>
      <c r="E57" s="60"/>
      <c r="F57" s="60"/>
      <c r="G57" s="60"/>
      <c r="H57" s="60"/>
      <c r="I57" s="60"/>
      <c r="J57" s="60"/>
      <c r="K57" s="33"/>
      <c r="L57" s="40"/>
      <c r="M57" s="34"/>
    </row>
    <row r="58" spans="1:13" ht="15">
      <c r="A58" s="24" t="s">
        <v>88</v>
      </c>
      <c r="B58" s="26"/>
      <c r="C58" s="65">
        <v>54.25</v>
      </c>
      <c r="D58" s="66">
        <v>150.945</v>
      </c>
      <c r="E58" s="66">
        <v>0.9174</v>
      </c>
      <c r="F58" s="66">
        <v>0.056</v>
      </c>
      <c r="G58" s="66">
        <v>0.36</v>
      </c>
      <c r="H58" s="66">
        <v>0</v>
      </c>
      <c r="I58" s="66">
        <v>0.03999</v>
      </c>
      <c r="J58" s="66">
        <v>0</v>
      </c>
      <c r="K58" s="35">
        <f t="shared" si="2"/>
        <v>-100</v>
      </c>
      <c r="L58" s="39">
        <v>0</v>
      </c>
      <c r="M58" s="36">
        <v>0</v>
      </c>
    </row>
    <row r="60" ht="15">
      <c r="A60" t="s">
        <v>89</v>
      </c>
    </row>
    <row r="61" ht="15">
      <c r="A61" s="25" t="s">
        <v>90</v>
      </c>
    </row>
    <row r="62" ht="15">
      <c r="A62" s="25" t="s">
        <v>91</v>
      </c>
    </row>
  </sheetData>
  <sheetProtection/>
  <mergeCells count="17">
    <mergeCell ref="C8:C9"/>
    <mergeCell ref="F8:F9"/>
    <mergeCell ref="H8:H9"/>
    <mergeCell ref="J8:J9"/>
    <mergeCell ref="D8:D9"/>
    <mergeCell ref="E8:E9"/>
    <mergeCell ref="I8:I9"/>
    <mergeCell ref="A3:M3"/>
    <mergeCell ref="K8:K9"/>
    <mergeCell ref="L8:L9"/>
    <mergeCell ref="M8:M9"/>
    <mergeCell ref="A6:M6"/>
    <mergeCell ref="G8:G9"/>
    <mergeCell ref="A5:M5"/>
    <mergeCell ref="A4:M4"/>
    <mergeCell ref="A8:A9"/>
    <mergeCell ref="B8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elijtinstens</dc:creator>
  <cp:keywords/>
  <dc:description/>
  <cp:lastModifiedBy>usuario</cp:lastModifiedBy>
  <dcterms:created xsi:type="dcterms:W3CDTF">2011-04-08T14:11:28Z</dcterms:created>
  <dcterms:modified xsi:type="dcterms:W3CDTF">2015-07-29T12:26:27Z</dcterms:modified>
  <cp:category/>
  <cp:version/>
  <cp:contentType/>
  <cp:contentStatus/>
</cp:coreProperties>
</file>